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H:\20_koordinace predpisu\TKP 19B - PKO\2018-09-07_Schválení\na pjpk\"/>
    </mc:Choice>
  </mc:AlternateContent>
  <bookViews>
    <workbookView xWindow="0" yWindow="0" windowWidth="24120" windowHeight="13620"/>
  </bookViews>
  <sheets>
    <sheet name="Protokol_kontrolni_mereni" sheetId="1" r:id="rId1"/>
    <sheet name="Merici_protokol_1" sheetId="2" r:id="rId2"/>
  </sheets>
  <definedNames>
    <definedName name="_xlnm.Print_Area" localSheetId="1">Merici_protokol_1!$A$1:$BB$45</definedName>
    <definedName name="_xlnm.Print_Area" localSheetId="0">Protokol_kontrolni_mereni!$A$1:$L$77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Protokol_kontrolni_mereni!#REF!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52511"/>
</workbook>
</file>

<file path=xl/calcChain.xml><?xml version="1.0" encoding="utf-8"?>
<calcChain xmlns="http://schemas.openxmlformats.org/spreadsheetml/2006/main">
  <c r="BA14" i="2" l="1"/>
  <c r="D41" i="1"/>
  <c r="A17" i="2"/>
  <c r="D42" i="1" s="1"/>
  <c r="A18" i="2"/>
  <c r="A19" i="2" s="1"/>
  <c r="D43" i="1"/>
  <c r="D44" i="1" l="1"/>
  <c r="A20" i="2"/>
  <c r="A21" i="2" l="1"/>
  <c r="D45" i="1"/>
  <c r="BD16" i="2"/>
  <c r="BD17" i="2" l="1"/>
  <c r="D46" i="1"/>
  <c r="A22" i="2"/>
  <c r="BE16" i="2"/>
  <c r="BF16" i="2"/>
  <c r="BE17" i="2" l="1"/>
  <c r="BF17" i="2"/>
  <c r="D47" i="1"/>
  <c r="A23" i="2"/>
  <c r="D48" i="1" l="1"/>
  <c r="A24" i="2"/>
  <c r="D49" i="1" l="1"/>
  <c r="A25" i="2"/>
  <c r="A26" i="2" l="1"/>
  <c r="D50" i="1"/>
  <c r="D51" i="1" l="1"/>
  <c r="A27" i="2"/>
  <c r="D52" i="1" l="1"/>
  <c r="A28" i="2"/>
  <c r="A29" i="2" l="1"/>
  <c r="D53" i="1"/>
  <c r="A30" i="2" l="1"/>
  <c r="D54" i="1"/>
  <c r="D55" i="1" l="1"/>
  <c r="A31" i="2"/>
  <c r="A32" i="2" l="1"/>
  <c r="D56" i="1"/>
  <c r="D57" i="1" l="1"/>
  <c r="A33" i="2"/>
  <c r="D58" i="1" l="1"/>
  <c r="A34" i="2"/>
  <c r="A35" i="2" l="1"/>
  <c r="D59" i="1"/>
  <c r="D60" i="1" l="1"/>
  <c r="A36" i="2"/>
  <c r="A37" i="2" l="1"/>
  <c r="D61" i="1"/>
  <c r="BD18" i="2"/>
  <c r="BE18" i="2" l="1"/>
  <c r="BF18" i="2"/>
  <c r="D62" i="1"/>
  <c r="A38" i="2"/>
  <c r="A39" i="2" l="1"/>
  <c r="D63" i="1"/>
  <c r="A40" i="2" l="1"/>
  <c r="D64" i="1"/>
  <c r="D65" i="1" l="1"/>
  <c r="A41" i="2"/>
  <c r="A42" i="2" l="1"/>
  <c r="D66" i="1"/>
  <c r="A43" i="2" l="1"/>
  <c r="D67" i="1"/>
  <c r="D68" i="1" l="1"/>
  <c r="A44" i="2"/>
  <c r="A45" i="2" l="1"/>
  <c r="D70" i="1" s="1"/>
  <c r="D69" i="1"/>
  <c r="BD19" i="2" l="1"/>
  <c r="BE19" i="2" l="1"/>
  <c r="BF19" i="2"/>
  <c r="BD20" i="2" l="1"/>
  <c r="BE20" i="2" l="1"/>
  <c r="BF20" i="2"/>
  <c r="BD21" i="2" l="1"/>
  <c r="BE21" i="2" l="1"/>
  <c r="BF21" i="2"/>
  <c r="BD22" i="2" l="1"/>
  <c r="BF22" i="2" l="1"/>
  <c r="BE22" i="2"/>
  <c r="BD23" i="2" l="1"/>
  <c r="BE23" i="2" l="1"/>
  <c r="BF23" i="2"/>
  <c r="BD24" i="2" l="1"/>
  <c r="BF24" i="2" l="1"/>
  <c r="BE24" i="2"/>
  <c r="BD25" i="2" l="1"/>
  <c r="BE25" i="2" l="1"/>
  <c r="BF25" i="2"/>
  <c r="BD26" i="2" l="1"/>
  <c r="BE26" i="2" l="1"/>
  <c r="BF26" i="2"/>
  <c r="BD27" i="2" l="1"/>
  <c r="BE27" i="2" l="1"/>
  <c r="BF27" i="2"/>
  <c r="BD28" i="2" l="1"/>
  <c r="BF28" i="2" l="1"/>
  <c r="BE28" i="2"/>
  <c r="BD29" i="2" l="1"/>
  <c r="BE29" i="2" l="1"/>
  <c r="BF29" i="2"/>
  <c r="BD30" i="2" l="1"/>
  <c r="BE30" i="2" l="1"/>
  <c r="BF30" i="2"/>
  <c r="BD31" i="2" l="1"/>
  <c r="BF31" i="2" l="1"/>
  <c r="BE31" i="2"/>
  <c r="BD32" i="2" l="1"/>
  <c r="BE32" i="2" l="1"/>
  <c r="BF32" i="2"/>
  <c r="BD33" i="2" l="1"/>
  <c r="BF33" i="2" l="1"/>
  <c r="BE33" i="2"/>
  <c r="BD34" i="2" l="1"/>
  <c r="BE34" i="2" l="1"/>
  <c r="BF34" i="2"/>
  <c r="BD35" i="2" l="1"/>
  <c r="BF35" i="2" l="1"/>
  <c r="BE35" i="2"/>
  <c r="BD36" i="2" l="1"/>
  <c r="BF36" i="2" l="1"/>
  <c r="BE36" i="2"/>
  <c r="BD37" i="2" l="1"/>
  <c r="BE37" i="2" l="1"/>
  <c r="BF37" i="2"/>
  <c r="BD38" i="2" l="1"/>
  <c r="BF38" i="2" l="1"/>
  <c r="BE38" i="2"/>
  <c r="BD39" i="2" l="1"/>
  <c r="BF39" i="2" l="1"/>
  <c r="BE39" i="2"/>
  <c r="BD40" i="2" l="1"/>
  <c r="BF40" i="2" l="1"/>
  <c r="BE40" i="2"/>
  <c r="BD41" i="2" l="1"/>
  <c r="BF41" i="2" l="1"/>
  <c r="BE41" i="2"/>
  <c r="BD42" i="2" l="1"/>
  <c r="BE42" i="2" l="1"/>
  <c r="BF42" i="2"/>
  <c r="BD43" i="2" l="1"/>
  <c r="BE43" i="2" l="1"/>
  <c r="BF43" i="2"/>
  <c r="BD44" i="2" l="1"/>
  <c r="BE44" i="2" l="1"/>
  <c r="BF44" i="2"/>
  <c r="BD45" i="2" l="1"/>
  <c r="BE45" i="2" l="1"/>
  <c r="BF45" i="2"/>
  <c r="BD48" i="2"/>
  <c r="BA48" i="2"/>
  <c r="BF48" i="2" l="1"/>
  <c r="BE48" i="2"/>
</calcChain>
</file>

<file path=xl/sharedStrings.xml><?xml version="1.0" encoding="utf-8"?>
<sst xmlns="http://schemas.openxmlformats.org/spreadsheetml/2006/main" count="87" uniqueCount="78">
  <si>
    <t>Výsledek měření:</t>
  </si>
  <si>
    <t>Jednotlivá měření</t>
  </si>
  <si>
    <t>Vyhodnocení</t>
  </si>
  <si>
    <t>Poznámka</t>
  </si>
  <si>
    <t>Číslo  měření (vzorek)</t>
  </si>
  <si>
    <t>Stavba:</t>
  </si>
  <si>
    <t>Stavební objekt:</t>
  </si>
  <si>
    <t>Stavební konstrukce:</t>
  </si>
  <si>
    <t>Konstrukční část (stavební díl):</t>
  </si>
  <si>
    <t>Číslo prokolu:</t>
  </si>
  <si>
    <t>Číslo zakázky:</t>
  </si>
  <si>
    <t>Datum měření:</t>
  </si>
  <si>
    <t>Datum vydání:</t>
  </si>
  <si>
    <t>Objednatel:</t>
  </si>
  <si>
    <t>Zhotovitel PKO:</t>
  </si>
  <si>
    <t>Inspekční organizace:</t>
  </si>
  <si>
    <t>Metoda měření:</t>
  </si>
  <si>
    <t>Měřící přístroj:</t>
  </si>
  <si>
    <t>Příprava povrchu:</t>
  </si>
  <si>
    <t>Způsob aplikace vrstvy OPS:</t>
  </si>
  <si>
    <t>Celkem:</t>
  </si>
  <si>
    <t>Vrstva</t>
  </si>
  <si>
    <t>Nominální tloušťka zaschlého filmu NDFT (µm)</t>
  </si>
  <si>
    <t>Normové minimum 80% (µm)</t>
  </si>
  <si>
    <t>Normové maximum 200 (300)% (µm)</t>
  </si>
  <si>
    <t>Skladba OPS (ONS) PKO:</t>
  </si>
  <si>
    <t>Stavba</t>
  </si>
  <si>
    <t>Část</t>
  </si>
  <si>
    <t>Dílec</t>
  </si>
  <si>
    <t>Datum měření</t>
  </si>
  <si>
    <t>Teplota vzduchu</t>
  </si>
  <si>
    <t xml:space="preserve">č. </t>
  </si>
  <si>
    <t>Oblast měření dle výkresu</t>
  </si>
  <si>
    <t>Střední tloušťka</t>
  </si>
  <si>
    <r>
      <t>Odchylka               (</t>
    </r>
    <r>
      <rPr>
        <b/>
        <sz val="11"/>
        <color indexed="8"/>
        <rFont val="Arial"/>
        <charset val="238"/>
      </rPr>
      <t>δ</t>
    </r>
    <r>
      <rPr>
        <b/>
        <sz val="9.35"/>
        <color indexed="8"/>
        <rFont val="Calibri"/>
        <family val="2"/>
        <charset val="238"/>
      </rPr>
      <t>)</t>
    </r>
  </si>
  <si>
    <r>
      <t>Celková měřená plocha (m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>):</t>
    </r>
  </si>
  <si>
    <t>Poznámka:</t>
  </si>
  <si>
    <t>Variační koeficient          (%)</t>
  </si>
  <si>
    <t>Výsledky měření:</t>
  </si>
  <si>
    <t>Počet měření celkem:</t>
  </si>
  <si>
    <t>Střední tloušťka všech měření:</t>
  </si>
  <si>
    <t>Variační koeficient:</t>
  </si>
  <si>
    <t>Pravidlo 80/20</t>
  </si>
  <si>
    <t>Hodnota</t>
  </si>
  <si>
    <r>
      <t>Suma x</t>
    </r>
    <r>
      <rPr>
        <vertAlign val="subscript"/>
        <sz val="11"/>
        <color indexed="8"/>
        <rFont val="Calibri"/>
        <family val="2"/>
        <charset val="238"/>
      </rPr>
      <t>i</t>
    </r>
    <r>
      <rPr>
        <vertAlign val="superscript"/>
        <sz val="11"/>
        <color indexed="8"/>
        <rFont val="Calibri"/>
        <family val="2"/>
        <charset val="238"/>
      </rPr>
      <t>2</t>
    </r>
  </si>
  <si>
    <t>Kritérium pro hodnocení:</t>
  </si>
  <si>
    <r>
      <t>Naměřené minimum (</t>
    </r>
    <r>
      <rPr>
        <b/>
        <sz val="11"/>
        <color indexed="8"/>
        <rFont val="Arial"/>
        <charset val="238"/>
      </rPr>
      <t>μ</t>
    </r>
    <r>
      <rPr>
        <b/>
        <sz val="11"/>
        <color indexed="8"/>
        <rFont val="Calibri"/>
        <family val="2"/>
        <charset val="238"/>
      </rPr>
      <t>m)</t>
    </r>
  </si>
  <si>
    <t>Počet měření</t>
  </si>
  <si>
    <t>Použité zkratky:</t>
  </si>
  <si>
    <t>Počet hodnot výpočtu</t>
  </si>
  <si>
    <t>Výrobní číslo:</t>
  </si>
  <si>
    <t>Měřící sonda:</t>
  </si>
  <si>
    <t>Datum kalibrace:</t>
  </si>
  <si>
    <t>Rozsah sondy:</t>
  </si>
  <si>
    <t>Profil povrchu (drsnost):</t>
  </si>
  <si>
    <t>Přesnost přístroje:</t>
  </si>
  <si>
    <r>
      <t>μ</t>
    </r>
    <r>
      <rPr>
        <b/>
        <sz val="9"/>
        <color indexed="8"/>
        <rFont val="Calibri"/>
        <family val="2"/>
        <charset val="238"/>
      </rPr>
      <t>m</t>
    </r>
  </si>
  <si>
    <t>Korekční faktor</t>
  </si>
  <si>
    <t>Počet měření (n)</t>
  </si>
  <si>
    <r>
      <t>Naměřené maximum (</t>
    </r>
    <r>
      <rPr>
        <b/>
        <sz val="11"/>
        <color indexed="8"/>
        <rFont val="Arial"/>
        <charset val="238"/>
      </rPr>
      <t>μ</t>
    </r>
    <r>
      <rPr>
        <b/>
        <sz val="11"/>
        <color indexed="8"/>
        <rFont val="Calibri"/>
        <family val="2"/>
        <charset val="238"/>
      </rPr>
      <t>m)</t>
    </r>
  </si>
  <si>
    <r>
      <t>Střední tloušťka (X</t>
    </r>
    <r>
      <rPr>
        <b/>
        <vertAlign val="subscript"/>
        <sz val="11"/>
        <color indexed="8"/>
        <rFont val="Calibri"/>
        <family val="2"/>
        <charset val="238"/>
      </rPr>
      <t>stř</t>
    </r>
    <r>
      <rPr>
        <b/>
        <sz val="11"/>
        <color indexed="8"/>
        <rFont val="Calibri"/>
        <family val="2"/>
        <charset val="238"/>
      </rPr>
      <t>-</t>
    </r>
    <r>
      <rPr>
        <b/>
        <sz val="11"/>
        <color indexed="8"/>
        <rFont val="Arial"/>
        <charset val="238"/>
      </rPr>
      <t>μ</t>
    </r>
    <r>
      <rPr>
        <b/>
        <sz val="11"/>
        <color indexed="8"/>
        <rFont val="Calibri"/>
        <family val="2"/>
        <charset val="238"/>
      </rPr>
      <t>m)</t>
    </r>
  </si>
  <si>
    <r>
      <t>Odchylka (</t>
    </r>
    <r>
      <rPr>
        <b/>
        <sz val="11"/>
        <color indexed="8"/>
        <rFont val="Arial"/>
        <charset val="238"/>
      </rPr>
      <t>δ</t>
    </r>
    <r>
      <rPr>
        <b/>
        <sz val="9.35"/>
        <color indexed="8"/>
        <rFont val="Calibri"/>
        <family val="2"/>
        <charset val="238"/>
      </rPr>
      <t>)</t>
    </r>
  </si>
  <si>
    <t>Variační koeficient (%)</t>
  </si>
  <si>
    <t xml:space="preserve">Schválil: </t>
  </si>
  <si>
    <t xml:space="preserve">Kontroloval: </t>
  </si>
  <si>
    <t xml:space="preserve">Měřil: </t>
  </si>
  <si>
    <t>Korekční faktor:</t>
  </si>
  <si>
    <t>Měřená vrstva konstrukční části (stavebního dílu, konstrukce), popis zda se jedná o dílenskou nebo montážní aplikaci:</t>
  </si>
  <si>
    <t>Nátěrová hmota /typ metalizace</t>
  </si>
  <si>
    <t>KONTROLNÍ MĚŘENÍ OPS PKO - TLOUŠŤKA OPS - část A</t>
  </si>
  <si>
    <t>VYHODNOCENÍ NAMĚŘENÝCH HODNOT DLE TABULKOVÉHO PŘEHLEDU MĚŘENÍ TLOUŠŤEK PKO - část B</t>
  </si>
  <si>
    <r>
      <t>Teplota (</t>
    </r>
    <r>
      <rPr>
        <sz val="11"/>
        <color indexed="8"/>
        <rFont val="Arial"/>
        <family val="2"/>
        <charset val="238"/>
      </rPr>
      <t>°C)</t>
    </r>
    <r>
      <rPr>
        <sz val="11"/>
        <color indexed="8"/>
        <rFont val="Calibri"/>
        <family val="2"/>
        <charset val="238"/>
      </rPr>
      <t xml:space="preserve"> povrchu </t>
    </r>
  </si>
  <si>
    <t>Schválené řešení OPS PKO dle projektové dokumentace PKO a schváleného TP zhotovitele pro uvedenou konstrukční část (konstrukci, stavební díl):</t>
  </si>
  <si>
    <t>č.</t>
  </si>
  <si>
    <r>
      <t>Zjednodušený zákres polohy oblastí měření (referenčních ploch) s uvedením ploch jednotlivých oblastí v m</t>
    </r>
    <r>
      <rPr>
        <vertAlign val="superscript"/>
        <sz val="12"/>
        <color indexed="8"/>
        <rFont val="Calibri"/>
        <family val="2"/>
        <charset val="238"/>
      </rPr>
      <t>2</t>
    </r>
    <r>
      <rPr>
        <sz val="12"/>
        <color indexed="8"/>
        <rFont val="Calibri"/>
        <family val="2"/>
        <charset val="238"/>
      </rPr>
      <t>:</t>
    </r>
  </si>
  <si>
    <t xml:space="preserve">TABULKOVÝ PŘEHLED MĚŘENÍ TLOUŠTĚK PKO </t>
  </si>
  <si>
    <t>Tiskopis 19B.P10/2 - Tabulkový přehled naměřených hodnot tlouštěk OPS PKO</t>
  </si>
  <si>
    <t xml:space="preserve">Tiskopis 19B.P10/1 - Protokol kontrolního měření OPS PKO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</si>
</sst>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sz val="11"/>
      <color indexed="8"/>
      <name val="Arial"/>
      <family val="2"/>
      <charset val="238"/>
    </font>
    <font>
      <sz val="8"/>
      <name val="Calibri"/>
      <family val="2"/>
      <charset val="238"/>
    </font>
    <font>
      <b/>
      <sz val="11"/>
      <color indexed="8"/>
      <name val="Arial"/>
      <charset val="238"/>
    </font>
    <font>
      <b/>
      <sz val="9.35"/>
      <color indexed="8"/>
      <name val="Calibri"/>
      <family val="2"/>
      <charset val="238"/>
    </font>
    <font>
      <b/>
      <vertAlign val="subscript"/>
      <sz val="11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vertAlign val="subscript"/>
      <sz val="11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9"/>
      <color indexed="8"/>
      <name val="Arial"/>
      <charset val="238"/>
    </font>
    <font>
      <vertAlign val="superscript"/>
      <sz val="12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94">
    <xf numFmtId="0" fontId="0" fillId="0" borderId="0" xfId="0"/>
    <xf numFmtId="0" fontId="0" fillId="0" borderId="0" xfId="0" applyBorder="1"/>
    <xf numFmtId="0" fontId="7" fillId="0" borderId="0" xfId="0" applyFont="1" applyBorder="1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1" xfId="0" applyBorder="1"/>
    <xf numFmtId="0" fontId="0" fillId="0" borderId="2" xfId="0" applyFill="1" applyBorder="1" applyAlignment="1"/>
    <xf numFmtId="0" fontId="8" fillId="0" borderId="0" xfId="0" applyFont="1"/>
    <xf numFmtId="0" fontId="6" fillId="0" borderId="3" xfId="0" applyFont="1" applyBorder="1"/>
    <xf numFmtId="0" fontId="0" fillId="0" borderId="4" xfId="0" applyBorder="1"/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0" fontId="0" fillId="0" borderId="6" xfId="0" applyBorder="1" applyAlignment="1">
      <alignment vertical="top"/>
    </xf>
    <xf numFmtId="0" fontId="0" fillId="0" borderId="0" xfId="0" applyBorder="1" applyAlignment="1">
      <alignment vertical="top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textRotation="90" wrapText="1"/>
    </xf>
    <xf numFmtId="0" fontId="0" fillId="0" borderId="0" xfId="0" applyFont="1" applyBorder="1" applyAlignment="1">
      <alignment horizontal="center"/>
    </xf>
    <xf numFmtId="0" fontId="0" fillId="0" borderId="11" xfId="0" applyFont="1" applyBorder="1" applyAlignment="1"/>
    <xf numFmtId="0" fontId="0" fillId="0" borderId="12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64" fontId="0" fillId="0" borderId="0" xfId="0" applyNumberFormat="1"/>
    <xf numFmtId="0" fontId="0" fillId="0" borderId="15" xfId="0" applyBorder="1" applyAlignment="1">
      <alignment vertical="top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5" fillId="0" borderId="22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24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top"/>
    </xf>
    <xf numFmtId="0" fontId="21" fillId="0" borderId="1" xfId="0" applyFont="1" applyBorder="1"/>
    <xf numFmtId="0" fontId="0" fillId="0" borderId="13" xfId="0" applyBorder="1" applyAlignment="1"/>
    <xf numFmtId="0" fontId="0" fillId="0" borderId="21" xfId="0" applyBorder="1" applyAlignment="1">
      <alignment horizontal="left"/>
    </xf>
    <xf numFmtId="0" fontId="0" fillId="0" borderId="25" xfId="0" applyBorder="1" applyAlignment="1"/>
    <xf numFmtId="0" fontId="0" fillId="0" borderId="26" xfId="0" applyBorder="1" applyAlignment="1"/>
    <xf numFmtId="0" fontId="0" fillId="0" borderId="11" xfId="0" applyBorder="1" applyAlignment="1"/>
    <xf numFmtId="0" fontId="9" fillId="0" borderId="0" xfId="0" applyFont="1"/>
    <xf numFmtId="0" fontId="21" fillId="0" borderId="0" xfId="0" applyFont="1" applyBorder="1"/>
    <xf numFmtId="164" fontId="0" fillId="0" borderId="0" xfId="0" applyNumberFormat="1" applyBorder="1"/>
    <xf numFmtId="0" fontId="4" fillId="0" borderId="0" xfId="0" applyFont="1" applyBorder="1" applyAlignment="1">
      <alignment horizontal="left" vertical="center" wrapText="1"/>
    </xf>
    <xf numFmtId="0" fontId="21" fillId="0" borderId="27" xfId="0" applyFont="1" applyBorder="1"/>
    <xf numFmtId="0" fontId="17" fillId="0" borderId="2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0" fillId="2" borderId="29" xfId="0" applyFont="1" applyFill="1" applyBorder="1" applyAlignment="1">
      <alignment horizontal="center" vertical="center" wrapText="1"/>
    </xf>
    <xf numFmtId="0" fontId="20" fillId="2" borderId="30" xfId="0" applyFont="1" applyFill="1" applyBorder="1" applyAlignment="1">
      <alignment horizontal="center" vertical="center" wrapText="1"/>
    </xf>
    <xf numFmtId="0" fontId="20" fillId="2" borderId="31" xfId="0" applyFont="1" applyFill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/>
    </xf>
    <xf numFmtId="0" fontId="21" fillId="0" borderId="1" xfId="0" applyFont="1" applyBorder="1" applyAlignment="1">
      <alignment horizontal="center"/>
    </xf>
    <xf numFmtId="164" fontId="21" fillId="0" borderId="1" xfId="0" applyNumberFormat="1" applyFont="1" applyBorder="1"/>
    <xf numFmtId="0" fontId="22" fillId="0" borderId="33" xfId="0" applyFont="1" applyBorder="1" applyAlignment="1">
      <alignment horizontal="left" vertical="center" wrapText="1"/>
    </xf>
    <xf numFmtId="0" fontId="7" fillId="2" borderId="22" xfId="0" applyFont="1" applyFill="1" applyBorder="1"/>
    <xf numFmtId="164" fontId="5" fillId="2" borderId="10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0" fillId="2" borderId="22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10" xfId="0" applyFill="1" applyBorder="1"/>
    <xf numFmtId="0" fontId="17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5" fillId="0" borderId="38" xfId="0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24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/>
    </xf>
    <xf numFmtId="0" fontId="22" fillId="2" borderId="1" xfId="0" applyFont="1" applyFill="1" applyBorder="1" applyAlignment="1"/>
    <xf numFmtId="0" fontId="22" fillId="0" borderId="1" xfId="0" applyFont="1" applyBorder="1" applyAlignment="1"/>
    <xf numFmtId="0" fontId="22" fillId="0" borderId="40" xfId="0" applyFont="1" applyBorder="1" applyAlignment="1"/>
    <xf numFmtId="0" fontId="22" fillId="0" borderId="8" xfId="0" applyFont="1" applyBorder="1" applyAlignment="1"/>
    <xf numFmtId="0" fontId="5" fillId="0" borderId="23" xfId="0" applyFont="1" applyBorder="1"/>
    <xf numFmtId="0" fontId="5" fillId="0" borderId="23" xfId="0" applyFont="1" applyBorder="1" applyAlignment="1"/>
    <xf numFmtId="0" fontId="5" fillId="0" borderId="26" xfId="0" applyFont="1" applyBorder="1" applyAlignment="1">
      <alignment wrapText="1"/>
    </xf>
    <xf numFmtId="0" fontId="5" fillId="0" borderId="0" xfId="0" applyFont="1" applyBorder="1" applyAlignment="1"/>
    <xf numFmtId="0" fontId="18" fillId="0" borderId="7" xfId="0" applyFont="1" applyBorder="1" applyAlignment="1">
      <alignment horizontal="left" vertical="top"/>
    </xf>
    <xf numFmtId="0" fontId="2" fillId="2" borderId="41" xfId="0" applyFont="1" applyFill="1" applyBorder="1" applyAlignment="1"/>
    <xf numFmtId="0" fontId="2" fillId="0" borderId="41" xfId="0" applyFont="1" applyBorder="1" applyAlignment="1"/>
    <xf numFmtId="0" fontId="2" fillId="0" borderId="42" xfId="0" applyFont="1" applyBorder="1" applyAlignment="1"/>
    <xf numFmtId="0" fontId="2" fillId="0" borderId="43" xfId="0" applyFont="1" applyBorder="1" applyAlignment="1"/>
    <xf numFmtId="0" fontId="0" fillId="0" borderId="44" xfId="0" applyBorder="1" applyAlignment="1">
      <alignment vertical="top"/>
    </xf>
    <xf numFmtId="0" fontId="0" fillId="0" borderId="35" xfId="0" applyBorder="1" applyAlignment="1">
      <alignment vertical="top"/>
    </xf>
    <xf numFmtId="0" fontId="0" fillId="0" borderId="36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45" xfId="0" applyBorder="1" applyAlignment="1">
      <alignment vertical="top"/>
    </xf>
    <xf numFmtId="0" fontId="0" fillId="0" borderId="46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19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4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1" fillId="0" borderId="47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9" fillId="2" borderId="49" xfId="0" applyFont="1" applyFill="1" applyBorder="1" applyAlignment="1">
      <alignment horizontal="center"/>
    </xf>
    <xf numFmtId="0" fontId="21" fillId="0" borderId="50" xfId="0" applyFont="1" applyBorder="1"/>
    <xf numFmtId="0" fontId="21" fillId="0" borderId="2" xfId="0" applyFont="1" applyBorder="1"/>
    <xf numFmtId="0" fontId="21" fillId="0" borderId="2" xfId="0" applyFont="1" applyBorder="1" applyAlignment="1">
      <alignment horizontal="center"/>
    </xf>
    <xf numFmtId="164" fontId="21" fillId="0" borderId="2" xfId="0" applyNumberFormat="1" applyFont="1" applyBorder="1"/>
    <xf numFmtId="0" fontId="22" fillId="0" borderId="31" xfId="0" applyFont="1" applyBorder="1" applyAlignment="1">
      <alignment horizontal="left" vertical="center" wrapText="1"/>
    </xf>
    <xf numFmtId="0" fontId="0" fillId="0" borderId="66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2" xfId="0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22" fillId="0" borderId="40" xfId="0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64" xfId="0" applyBorder="1" applyAlignment="1">
      <alignment horizontal="left"/>
    </xf>
    <xf numFmtId="0" fontId="1" fillId="0" borderId="47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/>
    </xf>
    <xf numFmtId="0" fontId="1" fillId="0" borderId="60" xfId="0" applyFont="1" applyBorder="1" applyAlignment="1">
      <alignment horizontal="center" vertical="center"/>
    </xf>
    <xf numFmtId="0" fontId="7" fillId="0" borderId="42" xfId="0" applyFont="1" applyBorder="1" applyAlignment="1">
      <alignment horizontal="left" vertical="top"/>
    </xf>
    <xf numFmtId="0" fontId="7" fillId="0" borderId="55" xfId="0" applyFont="1" applyBorder="1" applyAlignment="1">
      <alignment horizontal="left" vertical="top"/>
    </xf>
    <xf numFmtId="0" fontId="7" fillId="0" borderId="56" xfId="0" applyFont="1" applyBorder="1" applyAlignment="1">
      <alignment horizontal="left" vertical="top"/>
    </xf>
    <xf numFmtId="0" fontId="7" fillId="0" borderId="46" xfId="0" applyFont="1" applyBorder="1" applyAlignment="1">
      <alignment horizontal="left" vertical="top"/>
    </xf>
    <xf numFmtId="0" fontId="7" fillId="0" borderId="21" xfId="0" applyFont="1" applyBorder="1" applyAlignment="1">
      <alignment horizontal="left" vertical="top"/>
    </xf>
    <xf numFmtId="0" fontId="7" fillId="0" borderId="16" xfId="0" applyFont="1" applyBorder="1" applyAlignment="1">
      <alignment horizontal="left" vertical="top"/>
    </xf>
    <xf numFmtId="0" fontId="0" fillId="0" borderId="7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57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14" fontId="0" fillId="0" borderId="61" xfId="0" applyNumberFormat="1" applyFill="1" applyBorder="1" applyAlignment="1">
      <alignment horizontal="center"/>
    </xf>
    <xf numFmtId="0" fontId="0" fillId="0" borderId="62" xfId="0" applyFill="1" applyBorder="1" applyAlignment="1">
      <alignment horizontal="center"/>
    </xf>
    <xf numFmtId="0" fontId="3" fillId="0" borderId="61" xfId="0" applyFont="1" applyBorder="1" applyAlignment="1">
      <alignment horizontal="left"/>
    </xf>
    <xf numFmtId="0" fontId="3" fillId="0" borderId="63" xfId="0" applyFont="1" applyBorder="1" applyAlignment="1">
      <alignment horizontal="left"/>
    </xf>
    <xf numFmtId="0" fontId="3" fillId="0" borderId="50" xfId="0" applyFont="1" applyBorder="1" applyAlignment="1">
      <alignment horizontal="left"/>
    </xf>
    <xf numFmtId="0" fontId="0" fillId="0" borderId="12" xfId="0" applyBorder="1" applyAlignment="1">
      <alignment horizontal="left" vertical="top" wrapText="1"/>
    </xf>
    <xf numFmtId="0" fontId="0" fillId="0" borderId="57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57" xfId="0" applyFont="1" applyBorder="1" applyAlignment="1">
      <alignment horizontal="left" vertical="top"/>
    </xf>
    <xf numFmtId="0" fontId="7" fillId="0" borderId="18" xfId="0" applyFont="1" applyBorder="1" applyAlignment="1">
      <alignment horizontal="left" vertical="top"/>
    </xf>
    <xf numFmtId="0" fontId="7" fillId="0" borderId="20" xfId="0" applyFont="1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64" xfId="0" applyBorder="1" applyAlignment="1">
      <alignment horizontal="left" vertical="top"/>
    </xf>
    <xf numFmtId="0" fontId="0" fillId="0" borderId="66" xfId="0" applyFont="1" applyBorder="1" applyAlignment="1">
      <alignment horizontal="center"/>
    </xf>
    <xf numFmtId="0" fontId="0" fillId="0" borderId="53" xfId="0" applyFont="1" applyBorder="1" applyAlignment="1">
      <alignment horizontal="center"/>
    </xf>
    <xf numFmtId="0" fontId="6" fillId="0" borderId="44" xfId="0" applyFont="1" applyBorder="1" applyAlignment="1">
      <alignment horizontal="left" vertical="top"/>
    </xf>
    <xf numFmtId="0" fontId="6" fillId="0" borderId="35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19" xfId="0" applyFont="1" applyBorder="1" applyAlignment="1">
      <alignment horizontal="left" vertical="top"/>
    </xf>
    <xf numFmtId="0" fontId="6" fillId="0" borderId="21" xfId="0" applyFont="1" applyBorder="1" applyAlignment="1">
      <alignment horizontal="left" vertical="top"/>
    </xf>
    <xf numFmtId="0" fontId="6" fillId="0" borderId="16" xfId="0" applyFont="1" applyBorder="1" applyAlignment="1">
      <alignment horizontal="left" vertical="top"/>
    </xf>
    <xf numFmtId="0" fontId="5" fillId="0" borderId="7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42" xfId="0" applyFont="1" applyBorder="1" applyAlignment="1">
      <alignment horizontal="left"/>
    </xf>
    <xf numFmtId="0" fontId="5" fillId="0" borderId="55" xfId="0" applyFont="1" applyBorder="1" applyAlignment="1">
      <alignment horizontal="left"/>
    </xf>
    <xf numFmtId="0" fontId="5" fillId="0" borderId="65" xfId="0" applyFont="1" applyBorder="1" applyAlignment="1">
      <alignment horizontal="left"/>
    </xf>
    <xf numFmtId="0" fontId="0" fillId="0" borderId="58" xfId="0" applyFont="1" applyBorder="1" applyAlignment="1">
      <alignment horizontal="center" vertical="center" textRotation="90" wrapText="1"/>
    </xf>
    <xf numFmtId="0" fontId="0" fillId="0" borderId="59" xfId="0" applyFont="1" applyBorder="1" applyAlignment="1">
      <alignment horizontal="center" vertical="center" textRotation="90" wrapText="1"/>
    </xf>
    <xf numFmtId="0" fontId="9" fillId="3" borderId="17" xfId="0" applyFont="1" applyFill="1" applyBorder="1" applyAlignment="1">
      <alignment horizontal="center"/>
    </xf>
    <xf numFmtId="0" fontId="9" fillId="3" borderId="18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65" xfId="0" applyFont="1" applyBorder="1" applyAlignment="1">
      <alignment horizontal="center"/>
    </xf>
    <xf numFmtId="0" fontId="22" fillId="0" borderId="61" xfId="0" applyFont="1" applyBorder="1" applyAlignment="1">
      <alignment horizontal="center"/>
    </xf>
    <xf numFmtId="0" fontId="22" fillId="0" borderId="50" xfId="0" applyFont="1" applyBorder="1" applyAlignment="1">
      <alignment horizontal="center"/>
    </xf>
    <xf numFmtId="0" fontId="9" fillId="3" borderId="17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8" fillId="2" borderId="66" xfId="0" applyFont="1" applyFill="1" applyBorder="1" applyAlignment="1">
      <alignment horizontal="center"/>
    </xf>
    <xf numFmtId="0" fontId="8" fillId="2" borderId="53" xfId="0" applyFont="1" applyFill="1" applyBorder="1" applyAlignment="1">
      <alignment horizontal="center"/>
    </xf>
    <xf numFmtId="0" fontId="3" fillId="2" borderId="66" xfId="0" applyFont="1" applyFill="1" applyBorder="1" applyAlignment="1">
      <alignment horizontal="left"/>
    </xf>
    <xf numFmtId="0" fontId="3" fillId="2" borderId="54" xfId="0" applyFont="1" applyFill="1" applyBorder="1" applyAlignment="1">
      <alignment horizontal="left"/>
    </xf>
    <xf numFmtId="0" fontId="3" fillId="2" borderId="39" xfId="0" applyFont="1" applyFill="1" applyBorder="1" applyAlignment="1">
      <alignment horizontal="left"/>
    </xf>
    <xf numFmtId="0" fontId="3" fillId="0" borderId="40" xfId="0" applyFont="1" applyBorder="1" applyAlignment="1">
      <alignment horizontal="left"/>
    </xf>
    <xf numFmtId="0" fontId="3" fillId="0" borderId="51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14" fontId="0" fillId="0" borderId="40" xfId="0" applyNumberFormat="1" applyBorder="1" applyAlignment="1">
      <alignment horizontal="center"/>
    </xf>
    <xf numFmtId="0" fontId="0" fillId="0" borderId="0" xfId="0" applyAlignment="1">
      <alignment horizontal="left"/>
    </xf>
    <xf numFmtId="0" fontId="5" fillId="0" borderId="17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44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4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4" xfId="0" applyBorder="1" applyAlignment="1">
      <alignment horizontal="center"/>
    </xf>
    <xf numFmtId="164" fontId="5" fillId="2" borderId="2" xfId="0" applyNumberFormat="1" applyFont="1" applyFill="1" applyBorder="1" applyAlignment="1">
      <alignment horizontal="center"/>
    </xf>
    <xf numFmtId="164" fontId="5" fillId="2" borderId="67" xfId="0" applyNumberFormat="1" applyFont="1" applyFill="1" applyBorder="1" applyAlignment="1">
      <alignment horizontal="center"/>
    </xf>
    <xf numFmtId="0" fontId="18" fillId="0" borderId="58" xfId="0" applyFont="1" applyBorder="1" applyAlignment="1">
      <alignment horizontal="left" vertical="top"/>
    </xf>
    <xf numFmtId="0" fontId="18" fillId="0" borderId="59" xfId="0" applyFont="1" applyBorder="1" applyAlignment="1">
      <alignment horizontal="left" vertical="top"/>
    </xf>
    <xf numFmtId="0" fontId="0" fillId="0" borderId="44" xfId="0" applyFill="1" applyBorder="1" applyAlignment="1">
      <alignment horizontal="left" vertical="top"/>
    </xf>
    <xf numFmtId="0" fontId="0" fillId="0" borderId="35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3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9" xfId="0" applyFill="1" applyBorder="1" applyAlignment="1">
      <alignment horizontal="left" vertical="top"/>
    </xf>
    <xf numFmtId="0" fontId="0" fillId="0" borderId="21" xfId="0" applyFill="1" applyBorder="1" applyAlignment="1">
      <alignment horizontal="left" vertical="top"/>
    </xf>
    <xf numFmtId="0" fontId="0" fillId="0" borderId="16" xfId="0" applyFill="1" applyBorder="1" applyAlignment="1">
      <alignment horizontal="left" vertical="top"/>
    </xf>
    <xf numFmtId="0" fontId="18" fillId="0" borderId="25" xfId="0" applyFont="1" applyBorder="1" applyAlignment="1">
      <alignment horizontal="left" vertical="top"/>
    </xf>
    <xf numFmtId="0" fontId="0" fillId="0" borderId="61" xfId="0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62" xfId="0" applyBorder="1" applyAlignment="1">
      <alignment horizontal="center"/>
    </xf>
    <xf numFmtId="0" fontId="0" fillId="2" borderId="44" xfId="0" applyFill="1" applyBorder="1" applyAlignment="1">
      <alignment horizontal="left" vertical="top" wrapText="1"/>
    </xf>
    <xf numFmtId="0" fontId="0" fillId="2" borderId="35" xfId="0" applyFont="1" applyFill="1" applyBorder="1" applyAlignment="1">
      <alignment horizontal="left" vertical="top" wrapText="1"/>
    </xf>
    <xf numFmtId="0" fontId="0" fillId="2" borderId="9" xfId="0" applyFont="1" applyFill="1" applyBorder="1" applyAlignment="1">
      <alignment horizontal="left" vertical="top" wrapText="1"/>
    </xf>
    <xf numFmtId="0" fontId="0" fillId="2" borderId="3" xfId="0" applyFont="1" applyFill="1" applyBorder="1" applyAlignment="1">
      <alignment horizontal="left" vertical="top" wrapText="1"/>
    </xf>
    <xf numFmtId="0" fontId="0" fillId="2" borderId="0" xfId="0" applyFont="1" applyFill="1" applyBorder="1" applyAlignment="1">
      <alignment horizontal="left" vertical="top" wrapText="1"/>
    </xf>
    <xf numFmtId="0" fontId="0" fillId="2" borderId="4" xfId="0" applyFont="1" applyFill="1" applyBorder="1" applyAlignment="1">
      <alignment horizontal="left" vertical="top" wrapText="1"/>
    </xf>
    <xf numFmtId="0" fontId="0" fillId="2" borderId="19" xfId="0" applyFont="1" applyFill="1" applyBorder="1" applyAlignment="1">
      <alignment horizontal="left" vertical="top" wrapText="1"/>
    </xf>
    <xf numFmtId="0" fontId="0" fillId="2" borderId="21" xfId="0" applyFont="1" applyFill="1" applyBorder="1" applyAlignment="1">
      <alignment horizontal="left" vertical="top" wrapText="1"/>
    </xf>
    <xf numFmtId="0" fontId="0" fillId="2" borderId="16" xfId="0" applyFont="1" applyFill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0" fillId="0" borderId="57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7" xfId="0" applyFont="1" applyBorder="1" applyAlignment="1">
      <alignment horizontal="left" wrapText="1"/>
    </xf>
    <xf numFmtId="0" fontId="0" fillId="0" borderId="18" xfId="0" applyFont="1" applyBorder="1" applyAlignment="1">
      <alignment horizontal="left" wrapText="1"/>
    </xf>
    <xf numFmtId="0" fontId="0" fillId="0" borderId="20" xfId="0" applyFont="1" applyBorder="1" applyAlignment="1">
      <alignment horizontal="left" wrapText="1"/>
    </xf>
    <xf numFmtId="0" fontId="0" fillId="0" borderId="10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40" xfId="0" applyBorder="1" applyAlignment="1">
      <alignment horizontal="left"/>
    </xf>
    <xf numFmtId="0" fontId="0" fillId="0" borderId="51" xfId="0" applyBorder="1" applyAlignment="1">
      <alignment horizontal="left"/>
    </xf>
    <xf numFmtId="0" fontId="0" fillId="0" borderId="52" xfId="0" applyBorder="1" applyAlignment="1">
      <alignment horizontal="left"/>
    </xf>
    <xf numFmtId="0" fontId="7" fillId="3" borderId="13" xfId="0" applyFont="1" applyFill="1" applyBorder="1" applyAlignment="1">
      <alignment horizontal="left"/>
    </xf>
    <xf numFmtId="0" fontId="7" fillId="3" borderId="54" xfId="0" applyFont="1" applyFill="1" applyBorder="1" applyAlignment="1">
      <alignment horizontal="left"/>
    </xf>
    <xf numFmtId="0" fontId="7" fillId="3" borderId="39" xfId="0" applyFont="1" applyFill="1" applyBorder="1" applyAlignment="1">
      <alignment horizontal="left"/>
    </xf>
    <xf numFmtId="0" fontId="7" fillId="3" borderId="14" xfId="0" applyFont="1" applyFill="1" applyBorder="1" applyAlignment="1">
      <alignment horizontal="left"/>
    </xf>
    <xf numFmtId="0" fontId="7" fillId="3" borderId="51" xfId="0" applyFont="1" applyFill="1" applyBorder="1" applyAlignment="1">
      <alignment horizontal="left"/>
    </xf>
    <xf numFmtId="0" fontId="7" fillId="3" borderId="27" xfId="0" applyFont="1" applyFill="1" applyBorder="1" applyAlignment="1">
      <alignment horizontal="left"/>
    </xf>
    <xf numFmtId="0" fontId="7" fillId="3" borderId="68" xfId="0" applyFont="1" applyFill="1" applyBorder="1" applyAlignment="1">
      <alignment horizontal="left"/>
    </xf>
    <xf numFmtId="0" fontId="7" fillId="3" borderId="63" xfId="0" applyFont="1" applyFill="1" applyBorder="1" applyAlignment="1">
      <alignment horizontal="left"/>
    </xf>
    <xf numFmtId="0" fontId="7" fillId="3" borderId="50" xfId="0" applyFont="1" applyFill="1" applyBorder="1" applyAlignment="1">
      <alignment horizontal="left"/>
    </xf>
    <xf numFmtId="0" fontId="5" fillId="0" borderId="4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1" xfId="0" applyBorder="1" applyAlignment="1">
      <alignment horizontal="left"/>
    </xf>
    <xf numFmtId="0" fontId="0" fillId="0" borderId="63" xfId="0" applyBorder="1" applyAlignment="1">
      <alignment horizontal="left"/>
    </xf>
    <xf numFmtId="0" fontId="0" fillId="0" borderId="62" xfId="0" applyBorder="1" applyAlignment="1">
      <alignment horizontal="left"/>
    </xf>
    <xf numFmtId="0" fontId="23" fillId="2" borderId="51" xfId="0" applyFont="1" applyFill="1" applyBorder="1" applyAlignment="1">
      <alignment horizontal="center"/>
    </xf>
    <xf numFmtId="0" fontId="20" fillId="2" borderId="51" xfId="0" applyFont="1" applyFill="1" applyBorder="1" applyAlignment="1">
      <alignment horizontal="center"/>
    </xf>
    <xf numFmtId="0" fontId="20" fillId="2" borderId="27" xfId="0" applyFont="1" applyFill="1" applyBorder="1" applyAlignment="1">
      <alignment horizontal="center"/>
    </xf>
    <xf numFmtId="0" fontId="20" fillId="2" borderId="34" xfId="0" applyFont="1" applyFill="1" applyBorder="1" applyAlignment="1">
      <alignment horizontal="center" vertical="center" wrapText="1"/>
    </xf>
    <xf numFmtId="0" fontId="20" fillId="2" borderId="69" xfId="0" applyFont="1" applyFill="1" applyBorder="1" applyAlignment="1">
      <alignment horizontal="center" vertical="center" wrapText="1"/>
    </xf>
    <xf numFmtId="0" fontId="20" fillId="2" borderId="70" xfId="0" applyFont="1" applyFill="1" applyBorder="1" applyAlignment="1">
      <alignment horizontal="center" vertical="center" wrapText="1"/>
    </xf>
    <xf numFmtId="0" fontId="20" fillId="2" borderId="54" xfId="0" applyFont="1" applyFill="1" applyBorder="1" applyAlignment="1">
      <alignment horizontal="center"/>
    </xf>
    <xf numFmtId="0" fontId="20" fillId="2" borderId="39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71" xfId="0" applyFont="1" applyFill="1" applyBorder="1" applyAlignment="1">
      <alignment horizontal="center" vertical="center" wrapText="1"/>
    </xf>
    <xf numFmtId="0" fontId="20" fillId="2" borderId="48" xfId="0" applyFont="1" applyFill="1" applyBorder="1" applyAlignment="1">
      <alignment horizontal="center" vertical="center" wrapText="1"/>
    </xf>
    <xf numFmtId="0" fontId="20" fillId="2" borderId="38" xfId="0" applyFont="1" applyFill="1" applyBorder="1" applyAlignment="1">
      <alignment horizontal="center" vertical="center" wrapText="1"/>
    </xf>
    <xf numFmtId="0" fontId="20" fillId="2" borderId="72" xfId="0" applyFont="1" applyFill="1" applyBorder="1" applyAlignment="1">
      <alignment horizontal="center" vertical="center" wrapText="1"/>
    </xf>
    <xf numFmtId="0" fontId="20" fillId="2" borderId="33" xfId="0" applyFont="1" applyFill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20" fillId="2" borderId="63" xfId="0" applyFont="1" applyFill="1" applyBorder="1" applyAlignment="1">
      <alignment horizontal="center"/>
    </xf>
    <xf numFmtId="0" fontId="20" fillId="2" borderId="50" xfId="0" applyFont="1" applyFill="1" applyBorder="1" applyAlignment="1">
      <alignment horizontal="center"/>
    </xf>
    <xf numFmtId="0" fontId="20" fillId="2" borderId="40" xfId="0" applyFont="1" applyFill="1" applyBorder="1" applyAlignment="1">
      <alignment horizontal="center"/>
    </xf>
    <xf numFmtId="0" fontId="20" fillId="2" borderId="61" xfId="0" applyFont="1" applyFill="1" applyBorder="1" applyAlignment="1">
      <alignment horizontal="center"/>
    </xf>
  </cellXfs>
  <cellStyles count="1">
    <cellStyle name="Normální" xfId="0" builtinId="0"/>
  </cellStyles>
  <dxfs count="2">
    <dxf>
      <font>
        <strike val="0"/>
        <condense val="0"/>
        <extend val="0"/>
      </font>
      <fill>
        <patternFill>
          <bgColor indexed="50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"/>
  <sheetViews>
    <sheetView tabSelected="1" zoomScale="85" zoomScaleNormal="85" workbookViewId="0"/>
  </sheetViews>
  <sheetFormatPr defaultRowHeight="15" x14ac:dyDescent="0.25"/>
  <cols>
    <col min="1" max="1" width="22.7109375" customWidth="1"/>
    <col min="2" max="2" width="16.5703125" customWidth="1"/>
    <col min="3" max="3" width="3.85546875" customWidth="1"/>
    <col min="4" max="4" width="4.42578125" customWidth="1"/>
    <col min="5" max="5" width="19.140625" customWidth="1"/>
    <col min="6" max="6" width="9.42578125" customWidth="1"/>
    <col min="7" max="7" width="11.28515625" customWidth="1"/>
    <col min="8" max="8" width="13.140625" customWidth="1"/>
    <col min="9" max="9" width="16.42578125" customWidth="1"/>
    <col min="10" max="10" width="14.42578125" customWidth="1"/>
    <col min="11" max="11" width="11.5703125" customWidth="1"/>
    <col min="12" max="12" width="12.7109375" customWidth="1"/>
    <col min="13" max="13" width="11.42578125" customWidth="1"/>
    <col min="14" max="14" width="14.85546875" customWidth="1"/>
    <col min="15" max="15" width="15" customWidth="1"/>
    <col min="16" max="16" width="27.85546875" customWidth="1"/>
  </cols>
  <sheetData>
    <row r="1" spans="1:16" ht="29.25" customHeight="1" x14ac:dyDescent="0.35">
      <c r="A1" s="43" t="s">
        <v>77</v>
      </c>
    </row>
    <row r="2" spans="1:16" ht="18.75" customHeight="1" thickBot="1" x14ac:dyDescent="0.4">
      <c r="A2" s="43"/>
    </row>
    <row r="3" spans="1:16" ht="31.5" customHeight="1" thickBot="1" x14ac:dyDescent="0.3">
      <c r="A3" s="184" t="s">
        <v>69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6"/>
      <c r="M3" s="3"/>
      <c r="N3" s="3"/>
    </row>
    <row r="4" spans="1:16" ht="9" customHeight="1" thickBot="1" x14ac:dyDescent="0.3"/>
    <row r="5" spans="1:16" ht="31.5" customHeight="1" x14ac:dyDescent="0.3">
      <c r="A5" s="57" t="s">
        <v>5</v>
      </c>
      <c r="B5" s="189"/>
      <c r="C5" s="190"/>
      <c r="D5" s="190"/>
      <c r="E5" s="190"/>
      <c r="F5" s="190"/>
      <c r="G5" s="190"/>
      <c r="H5" s="190"/>
      <c r="I5" s="191"/>
      <c r="J5" s="62" t="s">
        <v>9</v>
      </c>
      <c r="K5" s="187"/>
      <c r="L5" s="188"/>
      <c r="M5" s="1"/>
      <c r="N5" s="1"/>
      <c r="O5" s="1"/>
      <c r="P5" s="1"/>
    </row>
    <row r="6" spans="1:16" ht="27" customHeight="1" x14ac:dyDescent="0.25">
      <c r="A6" s="77" t="s">
        <v>6</v>
      </c>
      <c r="B6" s="192"/>
      <c r="C6" s="193"/>
      <c r="D6" s="193"/>
      <c r="E6" s="193"/>
      <c r="F6" s="193"/>
      <c r="G6" s="193"/>
      <c r="H6" s="193"/>
      <c r="I6" s="194"/>
      <c r="J6" s="5" t="s">
        <v>10</v>
      </c>
      <c r="K6" s="120"/>
      <c r="L6" s="122"/>
      <c r="M6" s="1"/>
      <c r="N6" s="1"/>
      <c r="O6" s="1"/>
      <c r="P6" s="1"/>
    </row>
    <row r="7" spans="1:16" ht="20.25" customHeight="1" x14ac:dyDescent="0.25">
      <c r="A7" s="78" t="s">
        <v>7</v>
      </c>
      <c r="B7" s="192"/>
      <c r="C7" s="193"/>
      <c r="D7" s="193"/>
      <c r="E7" s="193"/>
      <c r="F7" s="193"/>
      <c r="G7" s="193"/>
      <c r="H7" s="193"/>
      <c r="I7" s="194"/>
      <c r="J7" s="4" t="s">
        <v>11</v>
      </c>
      <c r="K7" s="195"/>
      <c r="L7" s="122"/>
      <c r="M7" s="3"/>
      <c r="N7" s="3"/>
      <c r="O7" s="3"/>
      <c r="P7" s="3"/>
    </row>
    <row r="8" spans="1:16" ht="30.75" customHeight="1" thickBot="1" x14ac:dyDescent="0.3">
      <c r="A8" s="79" t="s">
        <v>8</v>
      </c>
      <c r="B8" s="146"/>
      <c r="C8" s="147"/>
      <c r="D8" s="147"/>
      <c r="E8" s="147"/>
      <c r="F8" s="147"/>
      <c r="G8" s="147"/>
      <c r="H8" s="147"/>
      <c r="I8" s="148"/>
      <c r="J8" s="6" t="s">
        <v>12</v>
      </c>
      <c r="K8" s="144"/>
      <c r="L8" s="145"/>
      <c r="M8" s="3"/>
      <c r="N8" s="3"/>
      <c r="O8" s="3"/>
      <c r="P8" s="3"/>
    </row>
    <row r="9" spans="1:16" ht="23.25" customHeight="1" thickBot="1" x14ac:dyDescent="0.3">
      <c r="A9" s="80"/>
      <c r="B9" s="2"/>
      <c r="C9" s="2"/>
      <c r="D9" s="2"/>
      <c r="E9" s="2"/>
      <c r="F9" s="2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ht="30" customHeight="1" thickBot="1" x14ac:dyDescent="0.3">
      <c r="A10" s="81" t="s">
        <v>13</v>
      </c>
      <c r="B10" s="152"/>
      <c r="C10" s="153"/>
      <c r="D10" s="153"/>
      <c r="E10" s="154"/>
      <c r="F10" s="155" t="s">
        <v>16</v>
      </c>
      <c r="G10" s="156"/>
      <c r="H10" s="157"/>
      <c r="I10" s="149"/>
      <c r="J10" s="149"/>
      <c r="K10" s="150"/>
      <c r="L10" s="151"/>
      <c r="M10" s="3"/>
      <c r="N10" s="3"/>
      <c r="O10" s="3"/>
      <c r="P10" s="3"/>
    </row>
    <row r="11" spans="1:16" ht="17.25" customHeight="1" thickBot="1" x14ac:dyDescent="0.3">
      <c r="A11" s="215" t="s">
        <v>14</v>
      </c>
      <c r="B11" s="239"/>
      <c r="C11" s="240"/>
      <c r="D11" s="240"/>
      <c r="E11" s="241"/>
      <c r="F11" s="140" t="s">
        <v>17</v>
      </c>
      <c r="G11" s="141"/>
      <c r="H11" s="42"/>
      <c r="I11" s="38" t="s">
        <v>50</v>
      </c>
      <c r="J11" s="117"/>
      <c r="K11" s="118"/>
      <c r="L11" s="119"/>
      <c r="M11" s="3"/>
      <c r="N11" s="3"/>
      <c r="O11" s="3"/>
      <c r="P11" s="3"/>
    </row>
    <row r="12" spans="1:16" ht="17.25" customHeight="1" thickBot="1" x14ac:dyDescent="0.3">
      <c r="A12" s="216"/>
      <c r="B12" s="137"/>
      <c r="C12" s="138"/>
      <c r="D12" s="138"/>
      <c r="E12" s="139"/>
      <c r="F12" s="140" t="s">
        <v>51</v>
      </c>
      <c r="G12" s="141"/>
      <c r="H12" s="42"/>
      <c r="I12" s="40" t="s">
        <v>52</v>
      </c>
      <c r="J12" s="120"/>
      <c r="K12" s="121"/>
      <c r="L12" s="122"/>
      <c r="M12" s="3"/>
      <c r="N12" s="3"/>
      <c r="O12" s="3"/>
      <c r="P12" s="3"/>
    </row>
    <row r="13" spans="1:16" ht="17.25" customHeight="1" thickBot="1" x14ac:dyDescent="0.3">
      <c r="A13" s="226" t="s">
        <v>15</v>
      </c>
      <c r="B13" s="134"/>
      <c r="C13" s="135"/>
      <c r="D13" s="135"/>
      <c r="E13" s="136"/>
      <c r="F13" s="140" t="s">
        <v>55</v>
      </c>
      <c r="G13" s="141"/>
      <c r="H13" s="39"/>
      <c r="I13" s="41" t="s">
        <v>53</v>
      </c>
      <c r="J13" s="227"/>
      <c r="K13" s="228"/>
      <c r="L13" s="229"/>
      <c r="M13" s="3"/>
      <c r="N13" s="3"/>
      <c r="O13" s="3"/>
      <c r="P13" s="3"/>
    </row>
    <row r="14" spans="1:16" ht="15.75" customHeight="1" thickBot="1" x14ac:dyDescent="0.3">
      <c r="A14" s="216"/>
      <c r="B14" s="137"/>
      <c r="C14" s="138"/>
      <c r="D14" s="138"/>
      <c r="E14" s="139"/>
      <c r="F14" s="127" t="s">
        <v>71</v>
      </c>
      <c r="G14" s="128"/>
      <c r="H14" s="128"/>
      <c r="I14" s="129"/>
      <c r="J14" s="242"/>
      <c r="K14" s="128"/>
      <c r="L14" s="243"/>
      <c r="M14" s="3"/>
      <c r="N14" s="3"/>
      <c r="O14" s="3"/>
      <c r="P14" s="3"/>
    </row>
    <row r="15" spans="1:16" ht="21.75" customHeight="1" thickBot="1" x14ac:dyDescent="0.3">
      <c r="A15" s="2"/>
      <c r="B15" s="2"/>
      <c r="C15" s="2"/>
      <c r="D15" s="2"/>
      <c r="E15" s="2"/>
      <c r="F15" s="2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21" customHeight="1" thickBot="1" x14ac:dyDescent="0.3">
      <c r="A16" s="244" t="s">
        <v>72</v>
      </c>
      <c r="B16" s="245"/>
      <c r="C16" s="245"/>
      <c r="D16" s="245"/>
      <c r="E16" s="245"/>
      <c r="F16" s="245"/>
      <c r="G16" s="245"/>
      <c r="H16" s="245"/>
      <c r="I16" s="245"/>
      <c r="J16" s="245"/>
      <c r="K16" s="245"/>
      <c r="L16" s="246"/>
      <c r="M16" s="3"/>
      <c r="N16" s="3"/>
      <c r="O16" s="3"/>
      <c r="P16" s="3"/>
    </row>
    <row r="17" spans="1:17" ht="18" customHeight="1" thickBot="1" x14ac:dyDescent="0.3">
      <c r="A17" s="60" t="s">
        <v>18</v>
      </c>
      <c r="B17" s="158"/>
      <c r="C17" s="159"/>
      <c r="D17" s="230" t="s">
        <v>67</v>
      </c>
      <c r="E17" s="231"/>
      <c r="F17" s="231"/>
      <c r="G17" s="231"/>
      <c r="H17" s="232"/>
      <c r="I17" s="217"/>
      <c r="J17" s="218"/>
      <c r="K17" s="218"/>
      <c r="L17" s="219"/>
      <c r="M17" s="3"/>
      <c r="N17" s="3"/>
      <c r="O17" s="3"/>
      <c r="P17" s="3"/>
    </row>
    <row r="18" spans="1:17" ht="18" customHeight="1" thickBot="1" x14ac:dyDescent="0.3">
      <c r="A18" s="61" t="s">
        <v>54</v>
      </c>
      <c r="B18" s="142"/>
      <c r="C18" s="143"/>
      <c r="D18" s="233"/>
      <c r="E18" s="234"/>
      <c r="F18" s="234"/>
      <c r="G18" s="234"/>
      <c r="H18" s="235"/>
      <c r="I18" s="220"/>
      <c r="J18" s="221"/>
      <c r="K18" s="221"/>
      <c r="L18" s="222"/>
      <c r="M18" s="3"/>
      <c r="N18" s="3"/>
      <c r="O18" s="3"/>
      <c r="P18" s="3"/>
    </row>
    <row r="19" spans="1:17" ht="18" customHeight="1" thickBot="1" x14ac:dyDescent="0.3">
      <c r="A19" s="61" t="s">
        <v>66</v>
      </c>
      <c r="B19" s="142"/>
      <c r="C19" s="143"/>
      <c r="D19" s="236"/>
      <c r="E19" s="237"/>
      <c r="F19" s="237"/>
      <c r="G19" s="237"/>
      <c r="H19" s="238"/>
      <c r="I19" s="223"/>
      <c r="J19" s="224"/>
      <c r="K19" s="224"/>
      <c r="L19" s="225"/>
      <c r="M19" s="3"/>
      <c r="N19" s="3"/>
      <c r="O19" s="3"/>
      <c r="P19" s="3"/>
    </row>
    <row r="20" spans="1:17" ht="60" customHeight="1" x14ac:dyDescent="0.25">
      <c r="A20" s="174" t="s">
        <v>25</v>
      </c>
      <c r="B20" s="130" t="s">
        <v>19</v>
      </c>
      <c r="C20" s="131"/>
      <c r="D20" s="105" t="s">
        <v>73</v>
      </c>
      <c r="E20" s="132" t="s">
        <v>21</v>
      </c>
      <c r="F20" s="133"/>
      <c r="G20" s="130" t="s">
        <v>68</v>
      </c>
      <c r="H20" s="131"/>
      <c r="I20" s="104" t="s">
        <v>22</v>
      </c>
      <c r="J20" s="106" t="s">
        <v>23</v>
      </c>
      <c r="K20" s="106" t="s">
        <v>24</v>
      </c>
      <c r="L20" s="107" t="s">
        <v>42</v>
      </c>
      <c r="M20" s="3"/>
      <c r="N20" s="3"/>
      <c r="O20" s="3"/>
      <c r="P20" s="3"/>
      <c r="Q20" s="3"/>
    </row>
    <row r="21" spans="1:17" ht="18" customHeight="1" x14ac:dyDescent="0.25">
      <c r="A21" s="174"/>
      <c r="B21" s="123"/>
      <c r="C21" s="124"/>
      <c r="D21" s="108"/>
      <c r="E21" s="123"/>
      <c r="F21" s="124"/>
      <c r="G21" s="123"/>
      <c r="H21" s="124"/>
      <c r="I21" s="109"/>
      <c r="J21" s="108"/>
      <c r="K21" s="108"/>
      <c r="L21" s="110"/>
      <c r="M21" s="3"/>
      <c r="N21" s="3"/>
      <c r="O21" s="3"/>
      <c r="P21" s="3"/>
    </row>
    <row r="22" spans="1:17" ht="18" customHeight="1" x14ac:dyDescent="0.25">
      <c r="A22" s="174"/>
      <c r="B22" s="125"/>
      <c r="C22" s="126"/>
      <c r="D22" s="72"/>
      <c r="E22" s="125"/>
      <c r="F22" s="126"/>
      <c r="G22" s="125"/>
      <c r="H22" s="126"/>
      <c r="I22" s="73"/>
      <c r="J22" s="74"/>
      <c r="K22" s="75"/>
      <c r="L22" s="76"/>
      <c r="M22" s="3"/>
      <c r="N22" s="3"/>
      <c r="O22" s="3"/>
      <c r="P22" s="3"/>
    </row>
    <row r="23" spans="1:17" ht="18" customHeight="1" x14ac:dyDescent="0.25">
      <c r="A23" s="174"/>
      <c r="B23" s="125"/>
      <c r="C23" s="126"/>
      <c r="D23" s="72"/>
      <c r="E23" s="125"/>
      <c r="F23" s="126"/>
      <c r="G23" s="125"/>
      <c r="H23" s="126"/>
      <c r="I23" s="73"/>
      <c r="J23" s="74"/>
      <c r="K23" s="75"/>
      <c r="L23" s="76"/>
      <c r="M23" s="3"/>
      <c r="N23" s="3"/>
      <c r="O23" s="3"/>
      <c r="P23" s="3"/>
    </row>
    <row r="24" spans="1:17" ht="18" customHeight="1" x14ac:dyDescent="0.25">
      <c r="A24" s="174"/>
      <c r="B24" s="125"/>
      <c r="C24" s="126"/>
      <c r="D24" s="72"/>
      <c r="E24" s="125"/>
      <c r="F24" s="126"/>
      <c r="G24" s="125"/>
      <c r="H24" s="126"/>
      <c r="I24" s="73"/>
      <c r="J24" s="74"/>
      <c r="K24" s="75"/>
      <c r="L24" s="76"/>
      <c r="M24" s="3"/>
      <c r="N24" s="3"/>
      <c r="O24" s="3"/>
      <c r="P24" s="3"/>
    </row>
    <row r="25" spans="1:17" ht="18" customHeight="1" x14ac:dyDescent="0.25">
      <c r="A25" s="174"/>
      <c r="B25" s="125"/>
      <c r="C25" s="126"/>
      <c r="D25" s="72"/>
      <c r="E25" s="125"/>
      <c r="F25" s="126"/>
      <c r="G25" s="125"/>
      <c r="H25" s="126"/>
      <c r="I25" s="73"/>
      <c r="J25" s="74"/>
      <c r="K25" s="75"/>
      <c r="L25" s="76"/>
      <c r="M25" s="3"/>
      <c r="N25" s="3"/>
      <c r="O25" s="3"/>
      <c r="P25" s="3"/>
    </row>
    <row r="26" spans="1:17" ht="18" customHeight="1" x14ac:dyDescent="0.25">
      <c r="A26" s="174"/>
      <c r="B26" s="125"/>
      <c r="C26" s="126"/>
      <c r="D26" s="72"/>
      <c r="E26" s="125"/>
      <c r="F26" s="126"/>
      <c r="G26" s="125"/>
      <c r="H26" s="126"/>
      <c r="I26" s="73"/>
      <c r="J26" s="74"/>
      <c r="K26" s="75"/>
      <c r="L26" s="76"/>
      <c r="M26" s="3"/>
      <c r="N26" s="3"/>
      <c r="O26" s="3"/>
      <c r="P26" s="3"/>
    </row>
    <row r="27" spans="1:17" ht="18" customHeight="1" thickBot="1" x14ac:dyDescent="0.3">
      <c r="A27" s="175"/>
      <c r="B27" s="182"/>
      <c r="C27" s="183"/>
      <c r="D27" s="171" t="s">
        <v>20</v>
      </c>
      <c r="E27" s="172"/>
      <c r="F27" s="173"/>
      <c r="G27" s="180"/>
      <c r="H27" s="181"/>
      <c r="I27" s="82"/>
      <c r="J27" s="83"/>
      <c r="K27" s="84"/>
      <c r="L27" s="85"/>
      <c r="M27" s="3"/>
      <c r="N27" s="3"/>
      <c r="O27" s="3"/>
      <c r="P27" s="3"/>
    </row>
    <row r="28" spans="1:17" ht="21.75" customHeight="1" thickBot="1" x14ac:dyDescent="0.3">
      <c r="A28" s="20"/>
      <c r="B28" s="21"/>
      <c r="C28" s="21"/>
      <c r="D28" s="169" t="s">
        <v>45</v>
      </c>
      <c r="E28" s="170"/>
      <c r="F28" s="170"/>
      <c r="G28" s="179"/>
      <c r="H28" s="179"/>
      <c r="I28" s="23"/>
      <c r="J28" s="23"/>
      <c r="K28" s="23"/>
      <c r="L28" s="22"/>
      <c r="M28" s="3"/>
      <c r="N28" s="3"/>
      <c r="O28" s="3"/>
      <c r="P28" s="3"/>
    </row>
    <row r="29" spans="1:17" ht="6" customHeight="1" thickBot="1" x14ac:dyDescent="0.3">
      <c r="A29" s="2"/>
      <c r="B29" s="2"/>
      <c r="C29" s="2"/>
      <c r="D29" s="2"/>
      <c r="E29" s="2"/>
      <c r="F29" s="2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7" ht="20.25" customHeight="1" x14ac:dyDescent="0.25">
      <c r="A30" s="160" t="s">
        <v>74</v>
      </c>
      <c r="B30" s="161"/>
      <c r="C30" s="161"/>
      <c r="D30" s="161"/>
      <c r="E30" s="161"/>
      <c r="F30" s="161"/>
      <c r="G30" s="161"/>
      <c r="H30" s="161"/>
      <c r="I30" s="161"/>
      <c r="J30" s="161"/>
      <c r="K30" s="161"/>
      <c r="L30" s="162"/>
      <c r="M30" s="3"/>
      <c r="N30" s="3"/>
      <c r="O30" s="3"/>
      <c r="P30" s="3"/>
    </row>
    <row r="31" spans="1:17" ht="11.25" customHeight="1" x14ac:dyDescent="0.25">
      <c r="A31" s="163"/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5"/>
      <c r="M31" s="3"/>
      <c r="N31" s="3"/>
      <c r="O31" s="3"/>
      <c r="P31" s="3"/>
    </row>
    <row r="32" spans="1:17" ht="11.25" customHeight="1" x14ac:dyDescent="0.25">
      <c r="A32" s="163"/>
      <c r="B32" s="164"/>
      <c r="C32" s="164"/>
      <c r="D32" s="164"/>
      <c r="E32" s="164"/>
      <c r="F32" s="164"/>
      <c r="G32" s="164"/>
      <c r="H32" s="164"/>
      <c r="I32" s="164"/>
      <c r="J32" s="164"/>
      <c r="K32" s="164"/>
      <c r="L32" s="165"/>
      <c r="M32" s="3"/>
      <c r="N32" s="3"/>
      <c r="O32" s="3"/>
      <c r="P32" s="3"/>
    </row>
    <row r="33" spans="1:16" ht="11.25" customHeight="1" x14ac:dyDescent="0.25">
      <c r="A33" s="163"/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5"/>
      <c r="M33" s="3"/>
      <c r="N33" s="3"/>
      <c r="O33" s="3"/>
      <c r="P33" s="3"/>
    </row>
    <row r="34" spans="1:16" ht="11.25" customHeight="1" x14ac:dyDescent="0.25">
      <c r="A34" s="163"/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L34" s="165"/>
      <c r="M34" s="3"/>
      <c r="N34" s="3"/>
      <c r="O34" s="3"/>
      <c r="P34" s="3"/>
    </row>
    <row r="35" spans="1:16" ht="11.25" customHeight="1" thickBot="1" x14ac:dyDescent="0.3">
      <c r="A35" s="166"/>
      <c r="B35" s="167"/>
      <c r="C35" s="167"/>
      <c r="D35" s="167"/>
      <c r="E35" s="167"/>
      <c r="F35" s="167"/>
      <c r="G35" s="167"/>
      <c r="H35" s="167"/>
      <c r="I35" s="167"/>
      <c r="J35" s="167"/>
      <c r="K35" s="167"/>
      <c r="L35" s="168"/>
      <c r="M35" s="3"/>
      <c r="N35" s="3"/>
      <c r="O35" s="3"/>
      <c r="P35" s="3"/>
    </row>
    <row r="36" spans="1:16" ht="12.75" customHeight="1" thickBot="1" x14ac:dyDescent="0.3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"/>
      <c r="N36" s="3"/>
      <c r="O36" s="3"/>
      <c r="P36" s="3"/>
    </row>
    <row r="37" spans="1:16" ht="21.75" thickBot="1" x14ac:dyDescent="0.4">
      <c r="A37" s="176" t="s">
        <v>70</v>
      </c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8"/>
    </row>
    <row r="38" spans="1:16" ht="7.5" customHeight="1" thickBot="1" x14ac:dyDescent="0.3"/>
    <row r="39" spans="1:16" ht="18" thickBot="1" x14ac:dyDescent="0.3">
      <c r="A39" s="196" t="s">
        <v>35</v>
      </c>
      <c r="B39" s="196"/>
      <c r="D39" s="209" t="s">
        <v>38</v>
      </c>
      <c r="E39" s="210"/>
      <c r="F39" s="210"/>
      <c r="G39" s="210"/>
      <c r="H39" s="210"/>
      <c r="I39" s="210"/>
      <c r="J39" s="210"/>
      <c r="K39" s="210"/>
      <c r="L39" s="211"/>
    </row>
    <row r="40" spans="1:16" ht="45.75" thickBot="1" x14ac:dyDescent="0.3">
      <c r="A40" s="197"/>
      <c r="B40" s="198"/>
      <c r="C40" s="13"/>
      <c r="D40" s="16" t="s">
        <v>31</v>
      </c>
      <c r="E40" s="10" t="s">
        <v>32</v>
      </c>
      <c r="F40" s="10" t="s">
        <v>58</v>
      </c>
      <c r="G40" s="10" t="s">
        <v>46</v>
      </c>
      <c r="H40" s="10" t="s">
        <v>59</v>
      </c>
      <c r="I40" s="10" t="s">
        <v>60</v>
      </c>
      <c r="J40" s="10" t="s">
        <v>61</v>
      </c>
      <c r="K40" s="10" t="s">
        <v>62</v>
      </c>
      <c r="L40" s="18" t="s">
        <v>2</v>
      </c>
    </row>
    <row r="41" spans="1:16" ht="15.75" thickBot="1" x14ac:dyDescent="0.3">
      <c r="A41" s="13" t="s">
        <v>36</v>
      </c>
      <c r="B41" s="13"/>
      <c r="C41" s="13"/>
      <c r="D41" s="25">
        <f>Merici_protokol_1!A16</f>
        <v>1</v>
      </c>
      <c r="E41" s="33"/>
      <c r="F41" s="19"/>
      <c r="G41" s="19"/>
      <c r="H41" s="19"/>
      <c r="I41" s="58"/>
      <c r="J41" s="19"/>
      <c r="K41" s="19"/>
      <c r="L41" s="35"/>
    </row>
    <row r="42" spans="1:16" x14ac:dyDescent="0.25">
      <c r="A42" s="203"/>
      <c r="B42" s="204"/>
      <c r="C42" s="13"/>
      <c r="D42" s="26">
        <f>Merici_protokol_1!A17</f>
        <v>2</v>
      </c>
      <c r="E42" s="34"/>
      <c r="F42" s="24"/>
      <c r="G42" s="24"/>
      <c r="H42" s="24"/>
      <c r="I42" s="59"/>
      <c r="J42" s="24"/>
      <c r="K42" s="24"/>
      <c r="L42" s="17"/>
    </row>
    <row r="43" spans="1:16" x14ac:dyDescent="0.25">
      <c r="A43" s="205"/>
      <c r="B43" s="206"/>
      <c r="C43" s="1"/>
      <c r="D43" s="26">
        <f>Merici_protokol_1!A18</f>
        <v>3</v>
      </c>
      <c r="E43" s="34"/>
      <c r="F43" s="24"/>
      <c r="G43" s="24"/>
      <c r="H43" s="24"/>
      <c r="I43" s="59"/>
      <c r="J43" s="24"/>
      <c r="K43" s="24"/>
      <c r="L43" s="17"/>
    </row>
    <row r="44" spans="1:16" x14ac:dyDescent="0.25">
      <c r="A44" s="205"/>
      <c r="B44" s="206"/>
      <c r="C44" s="1"/>
      <c r="D44" s="26">
        <f>Merici_protokol_1!A19</f>
        <v>4</v>
      </c>
      <c r="E44" s="34"/>
      <c r="F44" s="24"/>
      <c r="G44" s="24"/>
      <c r="H44" s="24"/>
      <c r="I44" s="59"/>
      <c r="J44" s="24"/>
      <c r="K44" s="24"/>
      <c r="L44" s="17"/>
    </row>
    <row r="45" spans="1:16" x14ac:dyDescent="0.25">
      <c r="A45" s="205"/>
      <c r="B45" s="206"/>
      <c r="C45" s="1"/>
      <c r="D45" s="26">
        <f>Merici_protokol_1!A20</f>
        <v>5</v>
      </c>
      <c r="E45" s="34"/>
      <c r="F45" s="24"/>
      <c r="G45" s="24"/>
      <c r="H45" s="24"/>
      <c r="I45" s="59"/>
      <c r="J45" s="24"/>
      <c r="K45" s="24"/>
      <c r="L45" s="17"/>
    </row>
    <row r="46" spans="1:16" x14ac:dyDescent="0.25">
      <c r="A46" s="205"/>
      <c r="B46" s="206"/>
      <c r="C46" s="1"/>
      <c r="D46" s="26">
        <f>Merici_protokol_1!A21</f>
        <v>6</v>
      </c>
      <c r="E46" s="34"/>
      <c r="F46" s="24"/>
      <c r="G46" s="24"/>
      <c r="H46" s="24"/>
      <c r="I46" s="59"/>
      <c r="J46" s="24"/>
      <c r="K46" s="24"/>
      <c r="L46" s="17"/>
    </row>
    <row r="47" spans="1:16" x14ac:dyDescent="0.25">
      <c r="A47" s="205"/>
      <c r="B47" s="206"/>
      <c r="C47" s="1"/>
      <c r="D47" s="26">
        <f>Merici_protokol_1!A22</f>
        <v>7</v>
      </c>
      <c r="E47" s="34"/>
      <c r="F47" s="24"/>
      <c r="G47" s="24"/>
      <c r="H47" s="24"/>
      <c r="I47" s="59"/>
      <c r="J47" s="24"/>
      <c r="K47" s="24"/>
      <c r="L47" s="17"/>
    </row>
    <row r="48" spans="1:16" x14ac:dyDescent="0.25">
      <c r="A48" s="205"/>
      <c r="B48" s="206"/>
      <c r="C48" s="1"/>
      <c r="D48" s="26">
        <f>Merici_protokol_1!A23</f>
        <v>8</v>
      </c>
      <c r="E48" s="34"/>
      <c r="F48" s="24"/>
      <c r="G48" s="24"/>
      <c r="H48" s="24"/>
      <c r="I48" s="59"/>
      <c r="J48" s="24"/>
      <c r="K48" s="24"/>
      <c r="L48" s="17"/>
    </row>
    <row r="49" spans="1:12" x14ac:dyDescent="0.25">
      <c r="A49" s="205"/>
      <c r="B49" s="206"/>
      <c r="C49" s="1"/>
      <c r="D49" s="26">
        <f>Merici_protokol_1!A24</f>
        <v>9</v>
      </c>
      <c r="E49" s="34"/>
      <c r="F49" s="24"/>
      <c r="G49" s="24"/>
      <c r="H49" s="24"/>
      <c r="I49" s="59"/>
      <c r="J49" s="24"/>
      <c r="K49" s="24"/>
      <c r="L49" s="17"/>
    </row>
    <row r="50" spans="1:12" ht="15.75" thickBot="1" x14ac:dyDescent="0.3">
      <c r="A50" s="207"/>
      <c r="B50" s="208"/>
      <c r="C50" s="1"/>
      <c r="D50" s="26">
        <f>Merici_protokol_1!A25</f>
        <v>10</v>
      </c>
      <c r="E50" s="34"/>
      <c r="F50" s="24"/>
      <c r="G50" s="24"/>
      <c r="H50" s="24"/>
      <c r="I50" s="59"/>
      <c r="J50" s="24"/>
      <c r="K50" s="24"/>
      <c r="L50" s="17"/>
    </row>
    <row r="51" spans="1:12" ht="15.75" thickBot="1" x14ac:dyDescent="0.3">
      <c r="A51" s="102" t="s">
        <v>48</v>
      </c>
      <c r="B51" s="103"/>
      <c r="C51" s="1"/>
      <c r="D51" s="26">
        <f>Merici_protokol_1!A26</f>
        <v>11</v>
      </c>
      <c r="E51" s="34"/>
      <c r="F51" s="24"/>
      <c r="G51" s="24"/>
      <c r="H51" s="24"/>
      <c r="I51" s="59"/>
      <c r="J51" s="24"/>
      <c r="K51" s="24"/>
      <c r="L51" s="17"/>
    </row>
    <row r="52" spans="1:12" x14ac:dyDescent="0.25">
      <c r="A52" s="100"/>
      <c r="B52" s="101"/>
      <c r="C52" s="1"/>
      <c r="D52" s="26">
        <f>Merici_protokol_1!A27</f>
        <v>12</v>
      </c>
      <c r="E52" s="34"/>
      <c r="F52" s="24"/>
      <c r="G52" s="24"/>
      <c r="H52" s="24"/>
      <c r="I52" s="59"/>
      <c r="J52" s="24"/>
      <c r="K52" s="24"/>
      <c r="L52" s="17"/>
    </row>
    <row r="53" spans="1:12" x14ac:dyDescent="0.25">
      <c r="A53" s="29"/>
      <c r="B53" s="30"/>
      <c r="C53" s="1"/>
      <c r="D53" s="26">
        <f>Merici_protokol_1!A28</f>
        <v>13</v>
      </c>
      <c r="E53" s="34"/>
      <c r="F53" s="24"/>
      <c r="G53" s="24"/>
      <c r="H53" s="24"/>
      <c r="I53" s="59"/>
      <c r="J53" s="24"/>
      <c r="K53" s="24"/>
      <c r="L53" s="17"/>
    </row>
    <row r="54" spans="1:12" ht="15" customHeight="1" x14ac:dyDescent="0.25">
      <c r="A54" s="31"/>
      <c r="B54" s="32"/>
      <c r="C54" s="1"/>
      <c r="D54" s="26">
        <f>Merici_protokol_1!A29</f>
        <v>14</v>
      </c>
      <c r="E54" s="34"/>
      <c r="F54" s="24"/>
      <c r="G54" s="24"/>
      <c r="H54" s="24"/>
      <c r="I54" s="59"/>
      <c r="J54" s="24"/>
      <c r="K54" s="24"/>
      <c r="L54" s="17"/>
    </row>
    <row r="55" spans="1:12" x14ac:dyDescent="0.25">
      <c r="A55" s="29"/>
      <c r="B55" s="30"/>
      <c r="C55" s="1"/>
      <c r="D55" s="26">
        <f>Merici_protokol_1!A30</f>
        <v>15</v>
      </c>
      <c r="E55" s="34"/>
      <c r="F55" s="24"/>
      <c r="G55" s="24"/>
      <c r="H55" s="24"/>
      <c r="I55" s="59"/>
      <c r="J55" s="24"/>
      <c r="K55" s="24"/>
      <c r="L55" s="17"/>
    </row>
    <row r="56" spans="1:12" x14ac:dyDescent="0.25">
      <c r="A56" s="29"/>
      <c r="B56" s="30"/>
      <c r="C56" s="1"/>
      <c r="D56" s="26">
        <f>Merici_protokol_1!A31</f>
        <v>16</v>
      </c>
      <c r="E56" s="34"/>
      <c r="F56" s="24"/>
      <c r="G56" s="24"/>
      <c r="H56" s="24"/>
      <c r="I56" s="59"/>
      <c r="J56" s="24"/>
      <c r="K56" s="24"/>
      <c r="L56" s="17"/>
    </row>
    <row r="57" spans="1:12" x14ac:dyDescent="0.25">
      <c r="A57" s="29"/>
      <c r="B57" s="30"/>
      <c r="C57" s="1"/>
      <c r="D57" s="26">
        <f>Merici_protokol_1!A32</f>
        <v>17</v>
      </c>
      <c r="E57" s="34"/>
      <c r="F57" s="24"/>
      <c r="G57" s="24"/>
      <c r="H57" s="24"/>
      <c r="I57" s="59"/>
      <c r="J57" s="24"/>
      <c r="K57" s="24"/>
      <c r="L57" s="17"/>
    </row>
    <row r="58" spans="1:12" x14ac:dyDescent="0.25">
      <c r="A58" s="29"/>
      <c r="B58" s="30"/>
      <c r="C58" s="1"/>
      <c r="D58" s="26">
        <f>Merici_protokol_1!A33</f>
        <v>18</v>
      </c>
      <c r="E58" s="34"/>
      <c r="F58" s="24"/>
      <c r="G58" s="24"/>
      <c r="H58" s="24"/>
      <c r="I58" s="59"/>
      <c r="J58" s="24"/>
      <c r="K58" s="24"/>
      <c r="L58" s="17"/>
    </row>
    <row r="59" spans="1:12" x14ac:dyDescent="0.25">
      <c r="A59" s="29"/>
      <c r="B59" s="30"/>
      <c r="C59" s="1"/>
      <c r="D59" s="26">
        <f>Merici_protokol_1!A34</f>
        <v>19</v>
      </c>
      <c r="E59" s="34"/>
      <c r="F59" s="24"/>
      <c r="G59" s="24"/>
      <c r="H59" s="24"/>
      <c r="I59" s="59"/>
      <c r="J59" s="24"/>
      <c r="K59" s="24"/>
      <c r="L59" s="17"/>
    </row>
    <row r="60" spans="1:12" ht="15.75" thickBot="1" x14ac:dyDescent="0.3">
      <c r="A60" s="98"/>
      <c r="B60" s="99"/>
      <c r="C60" s="1"/>
      <c r="D60" s="26">
        <f>Merici_protokol_1!A35</f>
        <v>20</v>
      </c>
      <c r="E60" s="34"/>
      <c r="F60" s="24"/>
      <c r="G60" s="24"/>
      <c r="H60" s="24"/>
      <c r="I60" s="59"/>
      <c r="J60" s="24"/>
      <c r="K60" s="24"/>
      <c r="L60" s="17"/>
    </row>
    <row r="61" spans="1:12" ht="15.75" thickBot="1" x14ac:dyDescent="0.3">
      <c r="A61" s="102" t="s">
        <v>0</v>
      </c>
      <c r="B61" s="103"/>
      <c r="C61" s="1"/>
      <c r="D61" s="26">
        <f>Merici_protokol_1!A36</f>
        <v>21</v>
      </c>
      <c r="E61" s="34"/>
      <c r="F61" s="24"/>
      <c r="G61" s="24"/>
      <c r="H61" s="24"/>
      <c r="I61" s="59"/>
      <c r="J61" s="24"/>
      <c r="K61" s="24"/>
      <c r="L61" s="17"/>
    </row>
    <row r="62" spans="1:12" x14ac:dyDescent="0.25">
      <c r="A62" s="203"/>
      <c r="B62" s="204"/>
      <c r="C62" s="1"/>
      <c r="D62" s="26">
        <f>Merici_protokol_1!A37</f>
        <v>22</v>
      </c>
      <c r="E62" s="34"/>
      <c r="F62" s="24"/>
      <c r="G62" s="24"/>
      <c r="H62" s="24"/>
      <c r="I62" s="59"/>
      <c r="J62" s="24"/>
      <c r="K62" s="24"/>
      <c r="L62" s="17"/>
    </row>
    <row r="63" spans="1:12" x14ac:dyDescent="0.25">
      <c r="A63" s="205"/>
      <c r="B63" s="206"/>
      <c r="C63" s="1"/>
      <c r="D63" s="26">
        <f>Merici_protokol_1!A38</f>
        <v>23</v>
      </c>
      <c r="E63" s="34"/>
      <c r="F63" s="24"/>
      <c r="G63" s="24"/>
      <c r="H63" s="24"/>
      <c r="I63" s="59"/>
      <c r="J63" s="24"/>
      <c r="K63" s="24"/>
      <c r="L63" s="17"/>
    </row>
    <row r="64" spans="1:12" x14ac:dyDescent="0.25">
      <c r="A64" s="205"/>
      <c r="B64" s="206"/>
      <c r="C64" s="1"/>
      <c r="D64" s="26">
        <f>Merici_protokol_1!A39</f>
        <v>24</v>
      </c>
      <c r="E64" s="34"/>
      <c r="F64" s="24"/>
      <c r="G64" s="24"/>
      <c r="H64" s="24"/>
      <c r="I64" s="59"/>
      <c r="J64" s="24"/>
      <c r="K64" s="24"/>
      <c r="L64" s="17"/>
    </row>
    <row r="65" spans="1:12" x14ac:dyDescent="0.25">
      <c r="A65" s="205"/>
      <c r="B65" s="206"/>
      <c r="C65" s="1"/>
      <c r="D65" s="26">
        <f>Merici_protokol_1!A40</f>
        <v>25</v>
      </c>
      <c r="E65" s="34"/>
      <c r="F65" s="24"/>
      <c r="G65" s="24"/>
      <c r="H65" s="24"/>
      <c r="I65" s="59"/>
      <c r="J65" s="24"/>
      <c r="K65" s="24"/>
      <c r="L65" s="17"/>
    </row>
    <row r="66" spans="1:12" x14ac:dyDescent="0.25">
      <c r="A66" s="205"/>
      <c r="B66" s="206"/>
      <c r="C66" s="1"/>
      <c r="D66" s="26">
        <f>Merici_protokol_1!A41</f>
        <v>26</v>
      </c>
      <c r="E66" s="34"/>
      <c r="F66" s="24"/>
      <c r="G66" s="24"/>
      <c r="H66" s="24"/>
      <c r="I66" s="59"/>
      <c r="J66" s="24"/>
      <c r="K66" s="24"/>
      <c r="L66" s="17"/>
    </row>
    <row r="67" spans="1:12" x14ac:dyDescent="0.25">
      <c r="A67" s="205"/>
      <c r="B67" s="206"/>
      <c r="C67" s="1"/>
      <c r="D67" s="26">
        <f>Merici_protokol_1!A42</f>
        <v>27</v>
      </c>
      <c r="E67" s="34"/>
      <c r="F67" s="24"/>
      <c r="G67" s="24"/>
      <c r="H67" s="24"/>
      <c r="I67" s="59"/>
      <c r="J67" s="24"/>
      <c r="K67" s="24"/>
      <c r="L67" s="17"/>
    </row>
    <row r="68" spans="1:12" x14ac:dyDescent="0.25">
      <c r="A68" s="205"/>
      <c r="B68" s="206"/>
      <c r="C68" s="1"/>
      <c r="D68" s="26">
        <f>Merici_protokol_1!A43</f>
        <v>28</v>
      </c>
      <c r="E68" s="34"/>
      <c r="F68" s="24"/>
      <c r="G68" s="24"/>
      <c r="H68" s="24"/>
      <c r="I68" s="59"/>
      <c r="J68" s="24"/>
      <c r="K68" s="24"/>
      <c r="L68" s="17"/>
    </row>
    <row r="69" spans="1:12" x14ac:dyDescent="0.25">
      <c r="A69" s="205"/>
      <c r="B69" s="206"/>
      <c r="C69" s="1"/>
      <c r="D69" s="26">
        <f>Merici_protokol_1!A44</f>
        <v>29</v>
      </c>
      <c r="E69" s="34"/>
      <c r="F69" s="24"/>
      <c r="G69" s="24"/>
      <c r="H69" s="24"/>
      <c r="I69" s="59"/>
      <c r="J69" s="24"/>
      <c r="K69" s="24"/>
      <c r="L69" s="17"/>
    </row>
    <row r="70" spans="1:12" ht="15.75" thickBot="1" x14ac:dyDescent="0.3">
      <c r="A70" s="207"/>
      <c r="B70" s="208"/>
      <c r="C70" s="1"/>
      <c r="D70" s="26">
        <f>Merici_protokol_1!A45</f>
        <v>30</v>
      </c>
      <c r="E70" s="34"/>
      <c r="F70" s="24"/>
      <c r="G70" s="24"/>
      <c r="H70" s="24"/>
      <c r="I70" s="59"/>
      <c r="J70" s="24"/>
      <c r="K70" s="24"/>
      <c r="L70" s="17"/>
    </row>
    <row r="71" spans="1:12" ht="15.75" thickBot="1" x14ac:dyDescent="0.3">
      <c r="A71" s="12"/>
      <c r="B71" s="1"/>
      <c r="C71" s="1"/>
      <c r="D71" s="11"/>
      <c r="E71" s="1"/>
      <c r="F71" s="1"/>
      <c r="G71" s="1"/>
      <c r="H71" s="1"/>
      <c r="I71" s="1"/>
      <c r="J71" s="1"/>
      <c r="K71" s="1"/>
      <c r="L71" s="1"/>
    </row>
    <row r="72" spans="1:12" x14ac:dyDescent="0.25">
      <c r="A72" s="12"/>
      <c r="B72" s="1"/>
      <c r="C72" s="1"/>
      <c r="D72" s="11"/>
      <c r="E72" s="202" t="s">
        <v>39</v>
      </c>
      <c r="F72" s="201"/>
      <c r="G72" s="201"/>
      <c r="H72" s="201" t="s">
        <v>40</v>
      </c>
      <c r="I72" s="201"/>
      <c r="J72" s="201" t="s">
        <v>41</v>
      </c>
      <c r="K72" s="201"/>
      <c r="L72" s="212"/>
    </row>
    <row r="73" spans="1:12" ht="15.75" thickBot="1" x14ac:dyDescent="0.3">
      <c r="A73" s="12"/>
      <c r="B73" s="1"/>
      <c r="C73" s="1"/>
      <c r="D73" s="11"/>
      <c r="E73" s="199"/>
      <c r="F73" s="200"/>
      <c r="G73" s="200"/>
      <c r="H73" s="213"/>
      <c r="I73" s="213"/>
      <c r="J73" s="213"/>
      <c r="K73" s="213"/>
      <c r="L73" s="214"/>
    </row>
    <row r="74" spans="1:12" ht="15.75" thickBot="1" x14ac:dyDescent="0.3"/>
    <row r="75" spans="1:12" x14ac:dyDescent="0.25">
      <c r="A75" s="86" t="s">
        <v>65</v>
      </c>
      <c r="B75" s="87"/>
      <c r="C75" s="87"/>
      <c r="D75" s="88"/>
      <c r="E75" s="89" t="s">
        <v>64</v>
      </c>
      <c r="F75" s="87"/>
      <c r="G75" s="87"/>
      <c r="H75" s="88"/>
      <c r="I75" s="89" t="s">
        <v>63</v>
      </c>
      <c r="J75" s="87"/>
      <c r="K75" s="87"/>
      <c r="L75" s="90"/>
    </row>
    <row r="76" spans="1:12" x14ac:dyDescent="0.25">
      <c r="A76" s="91"/>
      <c r="B76" s="15"/>
      <c r="C76" s="15"/>
      <c r="D76" s="28"/>
      <c r="E76" s="14"/>
      <c r="F76" s="15"/>
      <c r="G76" s="15"/>
      <c r="H76" s="28"/>
      <c r="I76" s="14"/>
      <c r="J76" s="15"/>
      <c r="K76" s="15"/>
      <c r="L76" s="92"/>
    </row>
    <row r="77" spans="1:12" ht="15.75" thickBot="1" x14ac:dyDescent="0.3">
      <c r="A77" s="93"/>
      <c r="B77" s="94"/>
      <c r="C77" s="94"/>
      <c r="D77" s="95"/>
      <c r="E77" s="96"/>
      <c r="F77" s="94"/>
      <c r="G77" s="94"/>
      <c r="H77" s="95"/>
      <c r="I77" s="96"/>
      <c r="J77" s="94"/>
      <c r="K77" s="94"/>
      <c r="L77" s="97"/>
    </row>
  </sheetData>
  <mergeCells count="70">
    <mergeCell ref="A11:A12"/>
    <mergeCell ref="I17:L19"/>
    <mergeCell ref="A13:A14"/>
    <mergeCell ref="G26:H26"/>
    <mergeCell ref="B19:C19"/>
    <mergeCell ref="G21:H21"/>
    <mergeCell ref="G22:H22"/>
    <mergeCell ref="E22:F22"/>
    <mergeCell ref="E23:F23"/>
    <mergeCell ref="B23:C23"/>
    <mergeCell ref="J13:L13"/>
    <mergeCell ref="D17:H19"/>
    <mergeCell ref="B11:E12"/>
    <mergeCell ref="F11:G11"/>
    <mergeCell ref="J14:L14"/>
    <mergeCell ref="A16:L16"/>
    <mergeCell ref="A39:B39"/>
    <mergeCell ref="A40:B40"/>
    <mergeCell ref="E73:G73"/>
    <mergeCell ref="H72:I72"/>
    <mergeCell ref="E72:G72"/>
    <mergeCell ref="A62:B70"/>
    <mergeCell ref="D39:L39"/>
    <mergeCell ref="A42:B50"/>
    <mergeCell ref="J72:L72"/>
    <mergeCell ref="H73:I73"/>
    <mergeCell ref="J73:L73"/>
    <mergeCell ref="A3:L3"/>
    <mergeCell ref="K5:L5"/>
    <mergeCell ref="B5:I5"/>
    <mergeCell ref="B7:I7"/>
    <mergeCell ref="B6:I6"/>
    <mergeCell ref="K6:L6"/>
    <mergeCell ref="K7:L7"/>
    <mergeCell ref="A37:L37"/>
    <mergeCell ref="G28:H28"/>
    <mergeCell ref="E24:F24"/>
    <mergeCell ref="G27:H27"/>
    <mergeCell ref="B27:C27"/>
    <mergeCell ref="G24:H24"/>
    <mergeCell ref="G25:H25"/>
    <mergeCell ref="A30:L35"/>
    <mergeCell ref="D28:F28"/>
    <mergeCell ref="D27:F27"/>
    <mergeCell ref="E25:F25"/>
    <mergeCell ref="E26:F26"/>
    <mergeCell ref="A20:A27"/>
    <mergeCell ref="B24:C24"/>
    <mergeCell ref="B25:C25"/>
    <mergeCell ref="B26:C26"/>
    <mergeCell ref="K8:L8"/>
    <mergeCell ref="B8:I8"/>
    <mergeCell ref="I10:L10"/>
    <mergeCell ref="B10:E10"/>
    <mergeCell ref="F10:H10"/>
    <mergeCell ref="J11:L11"/>
    <mergeCell ref="J12:L12"/>
    <mergeCell ref="E21:F21"/>
    <mergeCell ref="G23:H23"/>
    <mergeCell ref="B21:C21"/>
    <mergeCell ref="F14:I14"/>
    <mergeCell ref="B20:C20"/>
    <mergeCell ref="B22:C22"/>
    <mergeCell ref="E20:F20"/>
    <mergeCell ref="G20:H20"/>
    <mergeCell ref="B13:E14"/>
    <mergeCell ref="F12:G12"/>
    <mergeCell ref="F13:G13"/>
    <mergeCell ref="B18:C18"/>
    <mergeCell ref="B17:C17"/>
  </mergeCells>
  <phoneticPr fontId="11" type="noConversion"/>
  <conditionalFormatting sqref="G41:H70">
    <cfRule type="cellIs" dxfId="1" priority="1" stopIfTrue="1" operator="lessThanOrEqual">
      <formula>#REF!</formula>
    </cfRule>
  </conditionalFormatting>
  <conditionalFormatting sqref="I41:I70">
    <cfRule type="cellIs" dxfId="0" priority="2" stopIfTrue="1" operator="lessThan">
      <formula>#REF!</formula>
    </cfRule>
  </conditionalFormatting>
  <pageMargins left="0.54" right="0.32" top="0.42" bottom="0.78740157499999996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9"/>
  <sheetViews>
    <sheetView zoomScale="85" zoomScaleNormal="85" workbookViewId="0"/>
  </sheetViews>
  <sheetFormatPr defaultRowHeight="15" x14ac:dyDescent="0.25"/>
  <cols>
    <col min="1" max="1" width="11.5703125" customWidth="1"/>
    <col min="2" max="4" width="3.28515625" customWidth="1"/>
    <col min="5" max="11" width="3.28515625" hidden="1" customWidth="1"/>
    <col min="12" max="14" width="3.28515625" customWidth="1"/>
    <col min="15" max="21" width="3.28515625" hidden="1" customWidth="1"/>
    <col min="22" max="24" width="3.28515625" customWidth="1"/>
    <col min="25" max="31" width="3.28515625" hidden="1" customWidth="1"/>
    <col min="32" max="34" width="3.28515625" customWidth="1"/>
    <col min="35" max="41" width="3.28515625" hidden="1" customWidth="1"/>
    <col min="42" max="44" width="3.28515625" customWidth="1"/>
    <col min="45" max="51" width="3.28515625" hidden="1" customWidth="1"/>
    <col min="52" max="52" width="6.85546875" customWidth="1"/>
    <col min="53" max="53" width="7" customWidth="1"/>
    <col min="54" max="54" width="25.42578125" customWidth="1"/>
    <col min="56" max="56" width="9.5703125" bestFit="1" customWidth="1"/>
    <col min="57" max="57" width="11.42578125" customWidth="1"/>
    <col min="58" max="58" width="10.42578125" customWidth="1"/>
  </cols>
  <sheetData>
    <row r="1" spans="1:58" ht="21" x14ac:dyDescent="0.35">
      <c r="A1" s="43" t="s">
        <v>76</v>
      </c>
    </row>
    <row r="3" spans="1:58" ht="16.5" customHeight="1" thickBot="1" x14ac:dyDescent="0.35">
      <c r="A3" s="7" t="s">
        <v>75</v>
      </c>
    </row>
    <row r="4" spans="1:58" ht="15.75" x14ac:dyDescent="0.25">
      <c r="A4" s="252" t="s">
        <v>26</v>
      </c>
      <c r="B4" s="253"/>
      <c r="C4" s="253"/>
      <c r="D4" s="253"/>
      <c r="E4" s="253"/>
      <c r="F4" s="253"/>
      <c r="G4" s="253"/>
      <c r="H4" s="253"/>
      <c r="I4" s="253"/>
      <c r="J4" s="253"/>
      <c r="K4" s="254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  <c r="AD4" s="247"/>
      <c r="AE4" s="247"/>
      <c r="AF4" s="247"/>
      <c r="AG4" s="247"/>
      <c r="AH4" s="247"/>
      <c r="AI4" s="247"/>
      <c r="AJ4" s="247"/>
      <c r="AK4" s="247"/>
      <c r="AL4" s="247"/>
      <c r="AM4" s="247"/>
      <c r="AN4" s="247"/>
      <c r="AO4" s="247"/>
      <c r="AP4" s="247"/>
      <c r="AQ4" s="247"/>
      <c r="AR4" s="247"/>
      <c r="AS4" s="247"/>
      <c r="AT4" s="247"/>
      <c r="AU4" s="247"/>
      <c r="AV4" s="247"/>
      <c r="AW4" s="247"/>
      <c r="AX4" s="247"/>
      <c r="AY4" s="247"/>
      <c r="AZ4" s="247"/>
      <c r="BA4" s="247"/>
      <c r="BB4" s="248"/>
    </row>
    <row r="5" spans="1:58" ht="15.75" x14ac:dyDescent="0.25">
      <c r="A5" s="255" t="s">
        <v>27</v>
      </c>
      <c r="B5" s="256"/>
      <c r="C5" s="256"/>
      <c r="D5" s="256"/>
      <c r="E5" s="256"/>
      <c r="F5" s="256"/>
      <c r="G5" s="256"/>
      <c r="H5" s="256"/>
      <c r="I5" s="256"/>
      <c r="J5" s="256"/>
      <c r="K5" s="257"/>
      <c r="L5" s="249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P5" s="250"/>
      <c r="AQ5" s="250"/>
      <c r="AR5" s="250"/>
      <c r="AS5" s="250"/>
      <c r="AT5" s="250"/>
      <c r="AU5" s="250"/>
      <c r="AV5" s="250"/>
      <c r="AW5" s="250"/>
      <c r="AX5" s="250"/>
      <c r="AY5" s="250"/>
      <c r="AZ5" s="250"/>
      <c r="BA5" s="250"/>
      <c r="BB5" s="251"/>
    </row>
    <row r="6" spans="1:58" ht="15.75" x14ac:dyDescent="0.25">
      <c r="A6" s="255" t="s">
        <v>28</v>
      </c>
      <c r="B6" s="256"/>
      <c r="C6" s="256"/>
      <c r="D6" s="256"/>
      <c r="E6" s="256"/>
      <c r="F6" s="256"/>
      <c r="G6" s="256"/>
      <c r="H6" s="256"/>
      <c r="I6" s="256"/>
      <c r="J6" s="256"/>
      <c r="K6" s="257"/>
      <c r="L6" s="249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P6" s="250"/>
      <c r="AQ6" s="250"/>
      <c r="AR6" s="250"/>
      <c r="AS6" s="250"/>
      <c r="AT6" s="250"/>
      <c r="AU6" s="250"/>
      <c r="AV6" s="250"/>
      <c r="AW6" s="250"/>
      <c r="AX6" s="250"/>
      <c r="AY6" s="250"/>
      <c r="AZ6" s="250"/>
      <c r="BA6" s="250"/>
      <c r="BB6" s="251"/>
    </row>
    <row r="7" spans="1:58" ht="15.75" x14ac:dyDescent="0.25">
      <c r="A7" s="255" t="s">
        <v>29</v>
      </c>
      <c r="B7" s="256"/>
      <c r="C7" s="256"/>
      <c r="D7" s="256"/>
      <c r="E7" s="256"/>
      <c r="F7" s="256"/>
      <c r="G7" s="256"/>
      <c r="H7" s="256"/>
      <c r="I7" s="256"/>
      <c r="J7" s="256"/>
      <c r="K7" s="257"/>
      <c r="L7" s="264"/>
      <c r="M7" s="264"/>
      <c r="N7" s="264"/>
      <c r="O7" s="264"/>
      <c r="P7" s="264"/>
      <c r="Q7" s="264"/>
      <c r="R7" s="264"/>
      <c r="S7" s="264"/>
      <c r="T7" s="264"/>
      <c r="U7" s="264"/>
      <c r="V7" s="265"/>
      <c r="W7" s="265"/>
      <c r="X7" s="265"/>
      <c r="Y7" s="265"/>
      <c r="Z7" s="265"/>
      <c r="AA7" s="265"/>
      <c r="AB7" s="265"/>
      <c r="AC7" s="265"/>
      <c r="AD7" s="265"/>
      <c r="AE7" s="265"/>
      <c r="AF7" s="265"/>
      <c r="AG7" s="265"/>
      <c r="AH7" s="265"/>
      <c r="AI7" s="265"/>
      <c r="AJ7" s="265"/>
      <c r="AK7" s="265"/>
      <c r="AL7" s="265"/>
      <c r="AM7" s="265"/>
      <c r="AN7" s="265"/>
      <c r="AO7" s="265"/>
      <c r="AP7" s="265"/>
      <c r="AQ7" s="265"/>
      <c r="AR7" s="265"/>
      <c r="AS7" s="265"/>
      <c r="AT7" s="265"/>
      <c r="AU7" s="265"/>
      <c r="AV7" s="265"/>
      <c r="AW7" s="265"/>
      <c r="AX7" s="265"/>
      <c r="AY7" s="265"/>
      <c r="AZ7" s="265"/>
      <c r="BA7" s="265"/>
      <c r="BB7" s="266"/>
    </row>
    <row r="8" spans="1:58" ht="16.5" thickBot="1" x14ac:dyDescent="0.3">
      <c r="A8" s="258" t="s">
        <v>30</v>
      </c>
      <c r="B8" s="259"/>
      <c r="C8" s="259"/>
      <c r="D8" s="259"/>
      <c r="E8" s="259"/>
      <c r="F8" s="259"/>
      <c r="G8" s="259"/>
      <c r="H8" s="259"/>
      <c r="I8" s="259"/>
      <c r="J8" s="259"/>
      <c r="K8" s="260"/>
      <c r="L8" s="267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68"/>
      <c r="AB8" s="268"/>
      <c r="AC8" s="268"/>
      <c r="AD8" s="268"/>
      <c r="AE8" s="268"/>
      <c r="AF8" s="268"/>
      <c r="AG8" s="268"/>
      <c r="AH8" s="268"/>
      <c r="AI8" s="268"/>
      <c r="AJ8" s="268"/>
      <c r="AK8" s="268"/>
      <c r="AL8" s="268"/>
      <c r="AM8" s="268"/>
      <c r="AN8" s="268"/>
      <c r="AO8" s="268"/>
      <c r="AP8" s="268"/>
      <c r="AQ8" s="268"/>
      <c r="AR8" s="268"/>
      <c r="AS8" s="268"/>
      <c r="AT8" s="268"/>
      <c r="AU8" s="268"/>
      <c r="AV8" s="268"/>
      <c r="AW8" s="268"/>
      <c r="AX8" s="268"/>
      <c r="AY8" s="268"/>
      <c r="AZ8" s="268"/>
      <c r="BA8" s="268"/>
      <c r="BB8" s="269"/>
    </row>
    <row r="9" spans="1:58" ht="16.5" thickBot="1" x14ac:dyDescent="0.3">
      <c r="A9" s="8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9"/>
    </row>
    <row r="10" spans="1:58" ht="15.75" customHeight="1" x14ac:dyDescent="0.25">
      <c r="A10" s="273" t="s">
        <v>4</v>
      </c>
      <c r="B10" s="276" t="s">
        <v>1</v>
      </c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6"/>
      <c r="Y10" s="276"/>
      <c r="Z10" s="276"/>
      <c r="AA10" s="276"/>
      <c r="AB10" s="276"/>
      <c r="AC10" s="276"/>
      <c r="AD10" s="276"/>
      <c r="AE10" s="276"/>
      <c r="AF10" s="276"/>
      <c r="AG10" s="276"/>
      <c r="AH10" s="276"/>
      <c r="AI10" s="276"/>
      <c r="AJ10" s="276"/>
      <c r="AK10" s="276"/>
      <c r="AL10" s="276"/>
      <c r="AM10" s="276"/>
      <c r="AN10" s="276"/>
      <c r="AO10" s="276"/>
      <c r="AP10" s="276"/>
      <c r="AQ10" s="276"/>
      <c r="AR10" s="276"/>
      <c r="AS10" s="276"/>
      <c r="AT10" s="276"/>
      <c r="AU10" s="276"/>
      <c r="AV10" s="276"/>
      <c r="AW10" s="276"/>
      <c r="AX10" s="276"/>
      <c r="AY10" s="277"/>
      <c r="AZ10" s="281" t="s">
        <v>57</v>
      </c>
      <c r="BA10" s="281" t="s">
        <v>33</v>
      </c>
      <c r="BB10" s="284" t="s">
        <v>3</v>
      </c>
      <c r="BD10" s="261" t="s">
        <v>44</v>
      </c>
      <c r="BE10" s="287" t="s">
        <v>34</v>
      </c>
      <c r="BF10" s="278" t="s">
        <v>37</v>
      </c>
    </row>
    <row r="11" spans="1:58" x14ac:dyDescent="0.25">
      <c r="A11" s="274"/>
      <c r="B11" s="271">
        <v>1</v>
      </c>
      <c r="C11" s="271"/>
      <c r="D11" s="271"/>
      <c r="E11" s="271"/>
      <c r="F11" s="271"/>
      <c r="G11" s="271"/>
      <c r="H11" s="271"/>
      <c r="I11" s="271"/>
      <c r="J11" s="271"/>
      <c r="K11" s="272"/>
      <c r="L11" s="292">
        <v>2</v>
      </c>
      <c r="M11" s="271"/>
      <c r="N11" s="271"/>
      <c r="O11" s="271"/>
      <c r="P11" s="271"/>
      <c r="Q11" s="271"/>
      <c r="R11" s="271"/>
      <c r="S11" s="271"/>
      <c r="T11" s="271"/>
      <c r="U11" s="272"/>
      <c r="V11" s="292">
        <v>3</v>
      </c>
      <c r="W11" s="271"/>
      <c r="X11" s="271"/>
      <c r="Y11" s="271"/>
      <c r="Z11" s="271"/>
      <c r="AA11" s="271"/>
      <c r="AB11" s="271"/>
      <c r="AC11" s="271"/>
      <c r="AD11" s="271"/>
      <c r="AE11" s="272"/>
      <c r="AF11" s="292">
        <v>4</v>
      </c>
      <c r="AG11" s="271"/>
      <c r="AH11" s="271"/>
      <c r="AI11" s="271"/>
      <c r="AJ11" s="271"/>
      <c r="AK11" s="271"/>
      <c r="AL11" s="271"/>
      <c r="AM11" s="271"/>
      <c r="AN11" s="271"/>
      <c r="AO11" s="272"/>
      <c r="AP11" s="292">
        <v>5</v>
      </c>
      <c r="AQ11" s="271"/>
      <c r="AR11" s="271"/>
      <c r="AS11" s="271"/>
      <c r="AT11" s="271"/>
      <c r="AU11" s="271"/>
      <c r="AV11" s="271"/>
      <c r="AW11" s="271"/>
      <c r="AX11" s="271"/>
      <c r="AY11" s="272"/>
      <c r="AZ11" s="282"/>
      <c r="BA11" s="282"/>
      <c r="BB11" s="285"/>
      <c r="BD11" s="262"/>
      <c r="BE11" s="288"/>
      <c r="BF11" s="279"/>
    </row>
    <row r="12" spans="1:58" ht="13.5" customHeight="1" thickBot="1" x14ac:dyDescent="0.3">
      <c r="A12" s="275"/>
      <c r="B12" s="270" t="s">
        <v>56</v>
      </c>
      <c r="C12" s="271"/>
      <c r="D12" s="271"/>
      <c r="E12" s="271"/>
      <c r="F12" s="271"/>
      <c r="G12" s="271"/>
      <c r="H12" s="271"/>
      <c r="I12" s="271"/>
      <c r="J12" s="271"/>
      <c r="K12" s="272"/>
      <c r="L12" s="270" t="s">
        <v>56</v>
      </c>
      <c r="M12" s="271"/>
      <c r="N12" s="271"/>
      <c r="O12" s="271"/>
      <c r="P12" s="271"/>
      <c r="Q12" s="271"/>
      <c r="R12" s="271"/>
      <c r="S12" s="271"/>
      <c r="T12" s="271"/>
      <c r="U12" s="272"/>
      <c r="V12" s="270" t="s">
        <v>56</v>
      </c>
      <c r="W12" s="271"/>
      <c r="X12" s="271"/>
      <c r="Y12" s="271"/>
      <c r="Z12" s="271"/>
      <c r="AA12" s="271"/>
      <c r="AB12" s="271"/>
      <c r="AC12" s="271"/>
      <c r="AD12" s="271"/>
      <c r="AE12" s="272"/>
      <c r="AF12" s="270" t="s">
        <v>56</v>
      </c>
      <c r="AG12" s="271"/>
      <c r="AH12" s="271"/>
      <c r="AI12" s="271"/>
      <c r="AJ12" s="271"/>
      <c r="AK12" s="271"/>
      <c r="AL12" s="271"/>
      <c r="AM12" s="271"/>
      <c r="AN12" s="271"/>
      <c r="AO12" s="272"/>
      <c r="AP12" s="270" t="s">
        <v>56</v>
      </c>
      <c r="AQ12" s="271"/>
      <c r="AR12" s="271"/>
      <c r="AS12" s="271"/>
      <c r="AT12" s="271"/>
      <c r="AU12" s="271"/>
      <c r="AV12" s="271"/>
      <c r="AW12" s="271"/>
      <c r="AX12" s="271"/>
      <c r="AY12" s="272"/>
      <c r="AZ12" s="283"/>
      <c r="BA12" s="283"/>
      <c r="BB12" s="286"/>
      <c r="BD12" s="263"/>
      <c r="BE12" s="289"/>
      <c r="BF12" s="280"/>
    </row>
    <row r="13" spans="1:58" ht="15.75" thickBot="1" x14ac:dyDescent="0.3">
      <c r="A13" s="50"/>
      <c r="B13" s="290" t="s">
        <v>43</v>
      </c>
      <c r="C13" s="290"/>
      <c r="D13" s="290"/>
      <c r="E13" s="290"/>
      <c r="F13" s="290"/>
      <c r="G13" s="290"/>
      <c r="H13" s="290"/>
      <c r="I13" s="290"/>
      <c r="J13" s="290"/>
      <c r="K13" s="291"/>
      <c r="L13" s="293" t="s">
        <v>43</v>
      </c>
      <c r="M13" s="290"/>
      <c r="N13" s="290"/>
      <c r="O13" s="290"/>
      <c r="P13" s="290"/>
      <c r="Q13" s="290"/>
      <c r="R13" s="290"/>
      <c r="S13" s="290"/>
      <c r="T13" s="290"/>
      <c r="U13" s="291"/>
      <c r="V13" s="293" t="s">
        <v>43</v>
      </c>
      <c r="W13" s="290"/>
      <c r="X13" s="290"/>
      <c r="Y13" s="290"/>
      <c r="Z13" s="290"/>
      <c r="AA13" s="290"/>
      <c r="AB13" s="290"/>
      <c r="AC13" s="290"/>
      <c r="AD13" s="290"/>
      <c r="AE13" s="291"/>
      <c r="AF13" s="293" t="s">
        <v>43</v>
      </c>
      <c r="AG13" s="290"/>
      <c r="AH13" s="290"/>
      <c r="AI13" s="290"/>
      <c r="AJ13" s="290"/>
      <c r="AK13" s="290"/>
      <c r="AL13" s="290"/>
      <c r="AM13" s="290"/>
      <c r="AN13" s="290"/>
      <c r="AO13" s="291"/>
      <c r="AP13" s="293" t="s">
        <v>43</v>
      </c>
      <c r="AQ13" s="290"/>
      <c r="AR13" s="290"/>
      <c r="AS13" s="290"/>
      <c r="AT13" s="290"/>
      <c r="AU13" s="290"/>
      <c r="AV13" s="290"/>
      <c r="AW13" s="290"/>
      <c r="AX13" s="290"/>
      <c r="AY13" s="291"/>
      <c r="AZ13" s="51"/>
      <c r="BA13" s="51"/>
      <c r="BB13" s="52"/>
      <c r="BE13" s="11"/>
      <c r="BF13" s="11"/>
    </row>
    <row r="14" spans="1:58" ht="22.5" hidden="1" customHeight="1" x14ac:dyDescent="0.25">
      <c r="A14" s="63" t="s">
        <v>49</v>
      </c>
      <c r="B14" s="64">
        <v>1</v>
      </c>
      <c r="C14" s="64">
        <v>1</v>
      </c>
      <c r="D14" s="65">
        <v>1</v>
      </c>
      <c r="E14" s="64">
        <v>0</v>
      </c>
      <c r="F14" s="64">
        <v>0</v>
      </c>
      <c r="G14" s="64">
        <v>0</v>
      </c>
      <c r="H14" s="64">
        <v>0</v>
      </c>
      <c r="I14" s="64">
        <v>0</v>
      </c>
      <c r="J14" s="64">
        <v>0</v>
      </c>
      <c r="K14" s="64">
        <v>0</v>
      </c>
      <c r="L14" s="66">
        <v>1</v>
      </c>
      <c r="M14" s="64">
        <v>1</v>
      </c>
      <c r="N14" s="65">
        <v>1</v>
      </c>
      <c r="O14" s="64">
        <v>0</v>
      </c>
      <c r="P14" s="64">
        <v>0</v>
      </c>
      <c r="Q14" s="64">
        <v>0</v>
      </c>
      <c r="R14" s="64">
        <v>0</v>
      </c>
      <c r="S14" s="64">
        <v>0</v>
      </c>
      <c r="T14" s="64">
        <v>0</v>
      </c>
      <c r="U14" s="64">
        <v>0</v>
      </c>
      <c r="V14" s="66">
        <v>1</v>
      </c>
      <c r="W14" s="64">
        <v>1</v>
      </c>
      <c r="X14" s="65">
        <v>1</v>
      </c>
      <c r="Y14" s="64">
        <v>0</v>
      </c>
      <c r="Z14" s="64">
        <v>0</v>
      </c>
      <c r="AA14" s="64">
        <v>0</v>
      </c>
      <c r="AB14" s="64">
        <v>0</v>
      </c>
      <c r="AC14" s="64">
        <v>0</v>
      </c>
      <c r="AD14" s="64">
        <v>0</v>
      </c>
      <c r="AE14" s="64">
        <v>0</v>
      </c>
      <c r="AF14" s="66">
        <v>1</v>
      </c>
      <c r="AG14" s="64">
        <v>1</v>
      </c>
      <c r="AH14" s="65">
        <v>1</v>
      </c>
      <c r="AI14" s="64">
        <v>0</v>
      </c>
      <c r="AJ14" s="64">
        <v>0</v>
      </c>
      <c r="AK14" s="64">
        <v>0</v>
      </c>
      <c r="AL14" s="64">
        <v>0</v>
      </c>
      <c r="AM14" s="64">
        <v>0</v>
      </c>
      <c r="AN14" s="64">
        <v>0</v>
      </c>
      <c r="AO14" s="64">
        <v>0</v>
      </c>
      <c r="AP14" s="66">
        <v>1</v>
      </c>
      <c r="AQ14" s="64">
        <v>1</v>
      </c>
      <c r="AR14" s="65">
        <v>1</v>
      </c>
      <c r="AS14" s="64">
        <v>0</v>
      </c>
      <c r="AT14" s="64">
        <v>0</v>
      </c>
      <c r="AU14" s="64">
        <v>0</v>
      </c>
      <c r="AV14" s="64">
        <v>0</v>
      </c>
      <c r="AW14" s="64">
        <v>0</v>
      </c>
      <c r="AX14" s="64">
        <v>0</v>
      </c>
      <c r="AY14" s="64">
        <v>0</v>
      </c>
      <c r="AZ14" s="10"/>
      <c r="BA14" s="10">
        <f>SUM(B14:AR14)</f>
        <v>15</v>
      </c>
      <c r="BB14" s="67"/>
      <c r="BE14" s="11"/>
      <c r="BF14" s="11"/>
    </row>
    <row r="15" spans="1:58" ht="22.5" x14ac:dyDescent="0.25">
      <c r="A15" s="48" t="s">
        <v>1</v>
      </c>
      <c r="B15" s="68">
        <v>1</v>
      </c>
      <c r="C15" s="69">
        <v>2</v>
      </c>
      <c r="D15" s="69">
        <v>3</v>
      </c>
      <c r="E15" s="69">
        <v>4</v>
      </c>
      <c r="F15" s="69">
        <v>5</v>
      </c>
      <c r="G15" s="69">
        <v>6</v>
      </c>
      <c r="H15" s="69">
        <v>7</v>
      </c>
      <c r="I15" s="69">
        <v>8</v>
      </c>
      <c r="J15" s="69">
        <v>9</v>
      </c>
      <c r="K15" s="69">
        <v>10</v>
      </c>
      <c r="L15" s="69">
        <v>1</v>
      </c>
      <c r="M15" s="69">
        <v>2</v>
      </c>
      <c r="N15" s="69">
        <v>3</v>
      </c>
      <c r="O15" s="69">
        <v>4</v>
      </c>
      <c r="P15" s="69">
        <v>5</v>
      </c>
      <c r="Q15" s="69">
        <v>6</v>
      </c>
      <c r="R15" s="69">
        <v>7</v>
      </c>
      <c r="S15" s="69">
        <v>8</v>
      </c>
      <c r="T15" s="69">
        <v>9</v>
      </c>
      <c r="U15" s="69">
        <v>10</v>
      </c>
      <c r="V15" s="69">
        <v>1</v>
      </c>
      <c r="W15" s="69">
        <v>2</v>
      </c>
      <c r="X15" s="69">
        <v>3</v>
      </c>
      <c r="Y15" s="69">
        <v>4</v>
      </c>
      <c r="Z15" s="69">
        <v>5</v>
      </c>
      <c r="AA15" s="69">
        <v>6</v>
      </c>
      <c r="AB15" s="69">
        <v>7</v>
      </c>
      <c r="AC15" s="69">
        <v>8</v>
      </c>
      <c r="AD15" s="69">
        <v>9</v>
      </c>
      <c r="AE15" s="69">
        <v>10</v>
      </c>
      <c r="AF15" s="69">
        <v>1</v>
      </c>
      <c r="AG15" s="69">
        <v>2</v>
      </c>
      <c r="AH15" s="69">
        <v>3</v>
      </c>
      <c r="AI15" s="69">
        <v>4</v>
      </c>
      <c r="AJ15" s="69">
        <v>5</v>
      </c>
      <c r="AK15" s="69">
        <v>6</v>
      </c>
      <c r="AL15" s="69">
        <v>7</v>
      </c>
      <c r="AM15" s="69">
        <v>8</v>
      </c>
      <c r="AN15" s="69">
        <v>9</v>
      </c>
      <c r="AO15" s="69">
        <v>10</v>
      </c>
      <c r="AP15" s="69">
        <v>1</v>
      </c>
      <c r="AQ15" s="69">
        <v>2</v>
      </c>
      <c r="AR15" s="69">
        <v>3</v>
      </c>
      <c r="AS15" s="70">
        <v>4</v>
      </c>
      <c r="AT15" s="70">
        <v>5</v>
      </c>
      <c r="AU15" s="70">
        <v>6</v>
      </c>
      <c r="AV15" s="70">
        <v>7</v>
      </c>
      <c r="AW15" s="70">
        <v>8</v>
      </c>
      <c r="AX15" s="70">
        <v>9</v>
      </c>
      <c r="AY15" s="70">
        <v>10</v>
      </c>
      <c r="AZ15" s="49"/>
      <c r="BA15" s="49"/>
      <c r="BB15" s="71"/>
      <c r="BE15" s="11"/>
      <c r="BF15" s="11"/>
    </row>
    <row r="16" spans="1:58" x14ac:dyDescent="0.25">
      <c r="A16" s="53">
        <v>1</v>
      </c>
      <c r="B16" s="4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54"/>
      <c r="BA16" s="55"/>
      <c r="BB16" s="56"/>
      <c r="BD16" s="27">
        <f>SUMSQ(B16:AY16)</f>
        <v>0</v>
      </c>
      <c r="BE16" s="27">
        <f t="shared" ref="BE16:BE45" si="0">(1/$BA$14*BD16-BA16^2)^0.5</f>
        <v>0</v>
      </c>
      <c r="BF16" s="27" t="e">
        <f t="shared" ref="BF16:BF45" si="1">(1/($BA$14-1)*(BD16-$BA$14*BA16^2))^0.5/BA16*100</f>
        <v>#DIV/0!</v>
      </c>
    </row>
    <row r="17" spans="1:58" x14ac:dyDescent="0.25">
      <c r="A17" s="53">
        <f>+A16+1</f>
        <v>2</v>
      </c>
      <c r="B17" s="4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54"/>
      <c r="BA17" s="55"/>
      <c r="BB17" s="56"/>
      <c r="BD17" s="27">
        <f t="shared" ref="BD17:BD45" si="2">SUMSQ(B17:AY17)</f>
        <v>0</v>
      </c>
      <c r="BE17" s="27">
        <f t="shared" si="0"/>
        <v>0</v>
      </c>
      <c r="BF17" s="27" t="e">
        <f t="shared" si="1"/>
        <v>#DIV/0!</v>
      </c>
    </row>
    <row r="18" spans="1:58" x14ac:dyDescent="0.25">
      <c r="A18" s="53">
        <f t="shared" ref="A18:A45" si="3">+A17+1</f>
        <v>3</v>
      </c>
      <c r="B18" s="4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54"/>
      <c r="BA18" s="55"/>
      <c r="BB18" s="56"/>
      <c r="BD18" s="27">
        <f t="shared" si="2"/>
        <v>0</v>
      </c>
      <c r="BE18" s="27">
        <f t="shared" si="0"/>
        <v>0</v>
      </c>
      <c r="BF18" s="27" t="e">
        <f t="shared" si="1"/>
        <v>#DIV/0!</v>
      </c>
    </row>
    <row r="19" spans="1:58" x14ac:dyDescent="0.25">
      <c r="A19" s="53">
        <f t="shared" si="3"/>
        <v>4</v>
      </c>
      <c r="B19" s="4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54"/>
      <c r="BA19" s="55"/>
      <c r="BB19" s="56"/>
      <c r="BD19" s="27">
        <f t="shared" si="2"/>
        <v>0</v>
      </c>
      <c r="BE19" s="27">
        <f t="shared" si="0"/>
        <v>0</v>
      </c>
      <c r="BF19" s="27" t="e">
        <f t="shared" si="1"/>
        <v>#DIV/0!</v>
      </c>
    </row>
    <row r="20" spans="1:58" x14ac:dyDescent="0.25">
      <c r="A20" s="53">
        <f t="shared" si="3"/>
        <v>5</v>
      </c>
      <c r="B20" s="4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54"/>
      <c r="BA20" s="55"/>
      <c r="BB20" s="56"/>
      <c r="BD20" s="27">
        <f t="shared" si="2"/>
        <v>0</v>
      </c>
      <c r="BE20" s="27">
        <f t="shared" si="0"/>
        <v>0</v>
      </c>
      <c r="BF20" s="27" t="e">
        <f t="shared" si="1"/>
        <v>#DIV/0!</v>
      </c>
    </row>
    <row r="21" spans="1:58" x14ac:dyDescent="0.25">
      <c r="A21" s="53">
        <f t="shared" si="3"/>
        <v>6</v>
      </c>
      <c r="B21" s="4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54"/>
      <c r="BA21" s="55"/>
      <c r="BB21" s="56"/>
      <c r="BD21" s="27">
        <f t="shared" si="2"/>
        <v>0</v>
      </c>
      <c r="BE21" s="27">
        <f t="shared" si="0"/>
        <v>0</v>
      </c>
      <c r="BF21" s="27" t="e">
        <f t="shared" si="1"/>
        <v>#DIV/0!</v>
      </c>
    </row>
    <row r="22" spans="1:58" x14ac:dyDescent="0.25">
      <c r="A22" s="53">
        <f t="shared" si="3"/>
        <v>7</v>
      </c>
      <c r="B22" s="4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54"/>
      <c r="BA22" s="55"/>
      <c r="BB22" s="56"/>
      <c r="BD22" s="27">
        <f t="shared" si="2"/>
        <v>0</v>
      </c>
      <c r="BE22" s="27">
        <f t="shared" si="0"/>
        <v>0</v>
      </c>
      <c r="BF22" s="27" t="e">
        <f t="shared" si="1"/>
        <v>#DIV/0!</v>
      </c>
    </row>
    <row r="23" spans="1:58" x14ac:dyDescent="0.25">
      <c r="A23" s="53">
        <f t="shared" si="3"/>
        <v>8</v>
      </c>
      <c r="B23" s="4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54"/>
      <c r="BA23" s="55"/>
      <c r="BB23" s="56"/>
      <c r="BD23" s="27">
        <f t="shared" si="2"/>
        <v>0</v>
      </c>
      <c r="BE23" s="27">
        <f t="shared" si="0"/>
        <v>0</v>
      </c>
      <c r="BF23" s="27" t="e">
        <f t="shared" si="1"/>
        <v>#DIV/0!</v>
      </c>
    </row>
    <row r="24" spans="1:58" x14ac:dyDescent="0.25">
      <c r="A24" s="53">
        <f t="shared" si="3"/>
        <v>9</v>
      </c>
      <c r="B24" s="4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54"/>
      <c r="BA24" s="55"/>
      <c r="BB24" s="56"/>
      <c r="BD24" s="27">
        <f t="shared" si="2"/>
        <v>0</v>
      </c>
      <c r="BE24" s="27">
        <f t="shared" si="0"/>
        <v>0</v>
      </c>
      <c r="BF24" s="27" t="e">
        <f t="shared" si="1"/>
        <v>#DIV/0!</v>
      </c>
    </row>
    <row r="25" spans="1:58" x14ac:dyDescent="0.25">
      <c r="A25" s="53">
        <f t="shared" si="3"/>
        <v>10</v>
      </c>
      <c r="B25" s="4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54"/>
      <c r="BA25" s="55"/>
      <c r="BB25" s="56"/>
      <c r="BD25" s="27">
        <f t="shared" si="2"/>
        <v>0</v>
      </c>
      <c r="BE25" s="27">
        <f t="shared" si="0"/>
        <v>0</v>
      </c>
      <c r="BF25" s="27" t="e">
        <f t="shared" si="1"/>
        <v>#DIV/0!</v>
      </c>
    </row>
    <row r="26" spans="1:58" x14ac:dyDescent="0.25">
      <c r="A26" s="53">
        <f t="shared" si="3"/>
        <v>11</v>
      </c>
      <c r="B26" s="4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54"/>
      <c r="BA26" s="55"/>
      <c r="BB26" s="56"/>
      <c r="BD26" s="27">
        <f t="shared" si="2"/>
        <v>0</v>
      </c>
      <c r="BE26" s="27">
        <f t="shared" si="0"/>
        <v>0</v>
      </c>
      <c r="BF26" s="27" t="e">
        <f t="shared" si="1"/>
        <v>#DIV/0!</v>
      </c>
    </row>
    <row r="27" spans="1:58" x14ac:dyDescent="0.25">
      <c r="A27" s="53">
        <f t="shared" si="3"/>
        <v>12</v>
      </c>
      <c r="B27" s="4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54"/>
      <c r="BA27" s="55"/>
      <c r="BB27" s="56"/>
      <c r="BD27" s="27">
        <f t="shared" si="2"/>
        <v>0</v>
      </c>
      <c r="BE27" s="27">
        <f t="shared" si="0"/>
        <v>0</v>
      </c>
      <c r="BF27" s="27" t="e">
        <f t="shared" si="1"/>
        <v>#DIV/0!</v>
      </c>
    </row>
    <row r="28" spans="1:58" x14ac:dyDescent="0.25">
      <c r="A28" s="53">
        <f t="shared" si="3"/>
        <v>13</v>
      </c>
      <c r="B28" s="4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54"/>
      <c r="BA28" s="55"/>
      <c r="BB28" s="56"/>
      <c r="BD28" s="27">
        <f t="shared" si="2"/>
        <v>0</v>
      </c>
      <c r="BE28" s="27">
        <f t="shared" si="0"/>
        <v>0</v>
      </c>
      <c r="BF28" s="27" t="e">
        <f t="shared" si="1"/>
        <v>#DIV/0!</v>
      </c>
    </row>
    <row r="29" spans="1:58" x14ac:dyDescent="0.25">
      <c r="A29" s="53">
        <f t="shared" si="3"/>
        <v>14</v>
      </c>
      <c r="B29" s="4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54"/>
      <c r="BA29" s="55"/>
      <c r="BB29" s="56"/>
      <c r="BD29" s="27">
        <f t="shared" si="2"/>
        <v>0</v>
      </c>
      <c r="BE29" s="27">
        <f t="shared" si="0"/>
        <v>0</v>
      </c>
      <c r="BF29" s="27" t="e">
        <f t="shared" si="1"/>
        <v>#DIV/0!</v>
      </c>
    </row>
    <row r="30" spans="1:58" x14ac:dyDescent="0.25">
      <c r="A30" s="53">
        <f t="shared" si="3"/>
        <v>15</v>
      </c>
      <c r="B30" s="4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54"/>
      <c r="BA30" s="55"/>
      <c r="BB30" s="56"/>
      <c r="BD30" s="27">
        <f t="shared" si="2"/>
        <v>0</v>
      </c>
      <c r="BE30" s="27">
        <f t="shared" si="0"/>
        <v>0</v>
      </c>
      <c r="BF30" s="27" t="e">
        <f t="shared" si="1"/>
        <v>#DIV/0!</v>
      </c>
    </row>
    <row r="31" spans="1:58" x14ac:dyDescent="0.25">
      <c r="A31" s="53">
        <f t="shared" si="3"/>
        <v>16</v>
      </c>
      <c r="B31" s="4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54"/>
      <c r="BA31" s="55"/>
      <c r="BB31" s="56"/>
      <c r="BD31" s="27">
        <f t="shared" si="2"/>
        <v>0</v>
      </c>
      <c r="BE31" s="27">
        <f t="shared" si="0"/>
        <v>0</v>
      </c>
      <c r="BF31" s="27" t="e">
        <f t="shared" si="1"/>
        <v>#DIV/0!</v>
      </c>
    </row>
    <row r="32" spans="1:58" x14ac:dyDescent="0.25">
      <c r="A32" s="53">
        <f t="shared" si="3"/>
        <v>17</v>
      </c>
      <c r="B32" s="4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54"/>
      <c r="BA32" s="55"/>
      <c r="BB32" s="56"/>
      <c r="BD32" s="27">
        <f t="shared" si="2"/>
        <v>0</v>
      </c>
      <c r="BE32" s="27">
        <f t="shared" si="0"/>
        <v>0</v>
      </c>
      <c r="BF32" s="27" t="e">
        <f t="shared" si="1"/>
        <v>#DIV/0!</v>
      </c>
    </row>
    <row r="33" spans="1:58" x14ac:dyDescent="0.25">
      <c r="A33" s="53">
        <f t="shared" si="3"/>
        <v>18</v>
      </c>
      <c r="B33" s="4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54"/>
      <c r="BA33" s="55"/>
      <c r="BB33" s="56"/>
      <c r="BD33" s="27">
        <f t="shared" si="2"/>
        <v>0</v>
      </c>
      <c r="BE33" s="27">
        <f t="shared" si="0"/>
        <v>0</v>
      </c>
      <c r="BF33" s="27" t="e">
        <f t="shared" si="1"/>
        <v>#DIV/0!</v>
      </c>
    </row>
    <row r="34" spans="1:58" x14ac:dyDescent="0.25">
      <c r="A34" s="53">
        <f t="shared" si="3"/>
        <v>19</v>
      </c>
      <c r="B34" s="4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54"/>
      <c r="BA34" s="55"/>
      <c r="BB34" s="56"/>
      <c r="BD34" s="27">
        <f t="shared" si="2"/>
        <v>0</v>
      </c>
      <c r="BE34" s="27">
        <f t="shared" si="0"/>
        <v>0</v>
      </c>
      <c r="BF34" s="27" t="e">
        <f t="shared" si="1"/>
        <v>#DIV/0!</v>
      </c>
    </row>
    <row r="35" spans="1:58" x14ac:dyDescent="0.25">
      <c r="A35" s="53">
        <f t="shared" si="3"/>
        <v>20</v>
      </c>
      <c r="B35" s="4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54"/>
      <c r="BA35" s="55"/>
      <c r="BB35" s="56"/>
      <c r="BD35" s="27">
        <f t="shared" si="2"/>
        <v>0</v>
      </c>
      <c r="BE35" s="27">
        <f t="shared" si="0"/>
        <v>0</v>
      </c>
      <c r="BF35" s="27" t="e">
        <f t="shared" si="1"/>
        <v>#DIV/0!</v>
      </c>
    </row>
    <row r="36" spans="1:58" x14ac:dyDescent="0.25">
      <c r="A36" s="53">
        <f t="shared" si="3"/>
        <v>21</v>
      </c>
      <c r="B36" s="4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54"/>
      <c r="BA36" s="55"/>
      <c r="BB36" s="56"/>
      <c r="BD36" s="27">
        <f t="shared" si="2"/>
        <v>0</v>
      </c>
      <c r="BE36" s="27">
        <f t="shared" si="0"/>
        <v>0</v>
      </c>
      <c r="BF36" s="27" t="e">
        <f t="shared" si="1"/>
        <v>#DIV/0!</v>
      </c>
    </row>
    <row r="37" spans="1:58" x14ac:dyDescent="0.25">
      <c r="A37" s="53">
        <f t="shared" si="3"/>
        <v>22</v>
      </c>
      <c r="B37" s="4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54"/>
      <c r="BA37" s="55"/>
      <c r="BB37" s="56"/>
      <c r="BD37" s="27">
        <f t="shared" si="2"/>
        <v>0</v>
      </c>
      <c r="BE37" s="27">
        <f t="shared" si="0"/>
        <v>0</v>
      </c>
      <c r="BF37" s="27" t="e">
        <f t="shared" si="1"/>
        <v>#DIV/0!</v>
      </c>
    </row>
    <row r="38" spans="1:58" x14ac:dyDescent="0.25">
      <c r="A38" s="53">
        <f t="shared" si="3"/>
        <v>23</v>
      </c>
      <c r="B38" s="4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54"/>
      <c r="BA38" s="55"/>
      <c r="BB38" s="56"/>
      <c r="BD38" s="27">
        <f t="shared" si="2"/>
        <v>0</v>
      </c>
      <c r="BE38" s="27">
        <f t="shared" si="0"/>
        <v>0</v>
      </c>
      <c r="BF38" s="27" t="e">
        <f t="shared" si="1"/>
        <v>#DIV/0!</v>
      </c>
    </row>
    <row r="39" spans="1:58" x14ac:dyDescent="0.25">
      <c r="A39" s="53">
        <f t="shared" si="3"/>
        <v>24</v>
      </c>
      <c r="B39" s="4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54"/>
      <c r="BA39" s="55"/>
      <c r="BB39" s="56"/>
      <c r="BD39" s="27">
        <f t="shared" si="2"/>
        <v>0</v>
      </c>
      <c r="BE39" s="27">
        <f t="shared" si="0"/>
        <v>0</v>
      </c>
      <c r="BF39" s="27" t="e">
        <f t="shared" si="1"/>
        <v>#DIV/0!</v>
      </c>
    </row>
    <row r="40" spans="1:58" x14ac:dyDescent="0.25">
      <c r="A40" s="53">
        <f t="shared" si="3"/>
        <v>25</v>
      </c>
      <c r="B40" s="4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54"/>
      <c r="BA40" s="55"/>
      <c r="BB40" s="56"/>
      <c r="BD40" s="27">
        <f t="shared" si="2"/>
        <v>0</v>
      </c>
      <c r="BE40" s="27">
        <f t="shared" si="0"/>
        <v>0</v>
      </c>
      <c r="BF40" s="27" t="e">
        <f t="shared" si="1"/>
        <v>#DIV/0!</v>
      </c>
    </row>
    <row r="41" spans="1:58" x14ac:dyDescent="0.25">
      <c r="A41" s="53">
        <f t="shared" si="3"/>
        <v>26</v>
      </c>
      <c r="B41" s="4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54"/>
      <c r="BA41" s="55"/>
      <c r="BB41" s="56"/>
      <c r="BD41" s="27">
        <f t="shared" si="2"/>
        <v>0</v>
      </c>
      <c r="BE41" s="27">
        <f t="shared" si="0"/>
        <v>0</v>
      </c>
      <c r="BF41" s="27" t="e">
        <f t="shared" si="1"/>
        <v>#DIV/0!</v>
      </c>
    </row>
    <row r="42" spans="1:58" x14ac:dyDescent="0.25">
      <c r="A42" s="53">
        <f t="shared" si="3"/>
        <v>27</v>
      </c>
      <c r="B42" s="4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54"/>
      <c r="BA42" s="55"/>
      <c r="BB42" s="56"/>
      <c r="BD42" s="27">
        <f t="shared" si="2"/>
        <v>0</v>
      </c>
      <c r="BE42" s="27">
        <f t="shared" si="0"/>
        <v>0</v>
      </c>
      <c r="BF42" s="27" t="e">
        <f t="shared" si="1"/>
        <v>#DIV/0!</v>
      </c>
    </row>
    <row r="43" spans="1:58" x14ac:dyDescent="0.25">
      <c r="A43" s="53">
        <f t="shared" si="3"/>
        <v>28</v>
      </c>
      <c r="B43" s="4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54"/>
      <c r="BA43" s="55"/>
      <c r="BB43" s="56"/>
      <c r="BD43" s="27">
        <f t="shared" si="2"/>
        <v>0</v>
      </c>
      <c r="BE43" s="27">
        <f t="shared" si="0"/>
        <v>0</v>
      </c>
      <c r="BF43" s="27" t="e">
        <f t="shared" si="1"/>
        <v>#DIV/0!</v>
      </c>
    </row>
    <row r="44" spans="1:58" x14ac:dyDescent="0.25">
      <c r="A44" s="53">
        <f t="shared" si="3"/>
        <v>29</v>
      </c>
      <c r="B44" s="4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54"/>
      <c r="BA44" s="55"/>
      <c r="BB44" s="56"/>
      <c r="BD44" s="27">
        <f t="shared" si="2"/>
        <v>0</v>
      </c>
      <c r="BE44" s="27">
        <f t="shared" si="0"/>
        <v>0</v>
      </c>
      <c r="BF44" s="27" t="e">
        <f t="shared" si="1"/>
        <v>#DIV/0!</v>
      </c>
    </row>
    <row r="45" spans="1:58" ht="15.75" thickBot="1" x14ac:dyDescent="0.3">
      <c r="A45" s="111">
        <f t="shared" si="3"/>
        <v>30</v>
      </c>
      <c r="B45" s="112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113"/>
      <c r="AH45" s="113"/>
      <c r="AI45" s="113"/>
      <c r="AJ45" s="113"/>
      <c r="AK45" s="113"/>
      <c r="AL45" s="113"/>
      <c r="AM45" s="113"/>
      <c r="AN45" s="113"/>
      <c r="AO45" s="113"/>
      <c r="AP45" s="113"/>
      <c r="AQ45" s="113"/>
      <c r="AR45" s="113"/>
      <c r="AS45" s="113"/>
      <c r="AT45" s="113"/>
      <c r="AU45" s="113"/>
      <c r="AV45" s="113"/>
      <c r="AW45" s="113"/>
      <c r="AX45" s="113"/>
      <c r="AY45" s="113"/>
      <c r="AZ45" s="114"/>
      <c r="BA45" s="115"/>
      <c r="BB45" s="116"/>
      <c r="BD45" s="27">
        <f t="shared" si="2"/>
        <v>0</v>
      </c>
      <c r="BE45" s="27">
        <f t="shared" si="0"/>
        <v>0</v>
      </c>
      <c r="BF45" s="27" t="e">
        <f t="shared" si="1"/>
        <v>#DIV/0!</v>
      </c>
    </row>
    <row r="46" spans="1:58" x14ac:dyDescent="0.25">
      <c r="A46" s="12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1"/>
      <c r="BA46" s="45"/>
      <c r="BB46" s="46"/>
      <c r="BD46" s="27"/>
      <c r="BE46" s="27"/>
      <c r="BF46" s="27"/>
    </row>
    <row r="47" spans="1:58" x14ac:dyDescent="0.25">
      <c r="A47" s="12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1"/>
      <c r="BA47" s="45"/>
      <c r="BB47" s="46"/>
      <c r="BD47" s="27"/>
      <c r="BE47" s="27"/>
      <c r="BF47" s="27"/>
    </row>
    <row r="48" spans="1:58" x14ac:dyDescent="0.25">
      <c r="X48" t="s">
        <v>47</v>
      </c>
      <c r="AP48">
        <v>30</v>
      </c>
      <c r="BA48" s="27">
        <f>(SUM(BA16:BA45))/AP48</f>
        <v>0</v>
      </c>
      <c r="BD48" s="27">
        <f>SUM(BD16:BD45)</f>
        <v>0</v>
      </c>
      <c r="BE48" s="27">
        <f>(1/($BA$14*AP48)*BD48-BA48^2)^0.5</f>
        <v>0</v>
      </c>
      <c r="BF48" s="27" t="e">
        <f>(1/(($BA$14*AP48)-1)*(BD48-($BA$14*AP48)*BA48^2))^0.5/BA48*100</f>
        <v>#DIV/0!</v>
      </c>
    </row>
    <row r="49" spans="53:53" x14ac:dyDescent="0.25">
      <c r="BA49" s="27"/>
    </row>
  </sheetData>
  <mergeCells count="33">
    <mergeCell ref="AP13:AY13"/>
    <mergeCell ref="AF13:AO13"/>
    <mergeCell ref="V11:AE11"/>
    <mergeCell ref="AF11:AO11"/>
    <mergeCell ref="AF12:AO12"/>
    <mergeCell ref="AP12:AY12"/>
    <mergeCell ref="AP11:AY11"/>
    <mergeCell ref="B13:K13"/>
    <mergeCell ref="L11:U11"/>
    <mergeCell ref="L12:U12"/>
    <mergeCell ref="V13:AE13"/>
    <mergeCell ref="L13:U13"/>
    <mergeCell ref="BF10:BF12"/>
    <mergeCell ref="AZ10:AZ12"/>
    <mergeCell ref="BA10:BA12"/>
    <mergeCell ref="BB10:BB12"/>
    <mergeCell ref="BE10:BE12"/>
    <mergeCell ref="A7:K7"/>
    <mergeCell ref="A8:K8"/>
    <mergeCell ref="BD10:BD12"/>
    <mergeCell ref="L7:BB7"/>
    <mergeCell ref="L8:BB8"/>
    <mergeCell ref="V12:AE12"/>
    <mergeCell ref="A10:A12"/>
    <mergeCell ref="B11:K11"/>
    <mergeCell ref="B12:K12"/>
    <mergeCell ref="B10:AY10"/>
    <mergeCell ref="L4:BB4"/>
    <mergeCell ref="L5:BB5"/>
    <mergeCell ref="L6:BB6"/>
    <mergeCell ref="A4:K4"/>
    <mergeCell ref="A5:K5"/>
    <mergeCell ref="A6:K6"/>
  </mergeCells>
  <phoneticPr fontId="11" type="noConversion"/>
  <pageMargins left="0.78740157499999996" right="0.78740157499999996" top="0.984251969" bottom="0.984251969" header="0.4921259845" footer="0.492125984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Protokol_kontrolni_mereni</vt:lpstr>
      <vt:lpstr>Merici_protokol_1</vt:lpstr>
      <vt:lpstr>Merici_protokol_1!Oblast_tisku</vt:lpstr>
      <vt:lpstr>Protokol_kontrolni_mereni!Oblast_tisku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PKM</dc:creator>
  <cp:lastModifiedBy>Alena Nimrichtrová</cp:lastModifiedBy>
  <cp:lastPrinted>2017-09-12T06:22:45Z</cp:lastPrinted>
  <dcterms:created xsi:type="dcterms:W3CDTF">2016-01-26T15:11:12Z</dcterms:created>
  <dcterms:modified xsi:type="dcterms:W3CDTF">2018-09-13T07:46:38Z</dcterms:modified>
</cp:coreProperties>
</file>