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65416" yWindow="65416" windowWidth="29040" windowHeight="15720" activeTab="0"/>
  </bookViews>
  <sheets>
    <sheet name="specifikace" sheetId="1" r:id="rId1"/>
    <sheet name="List1" sheetId="5" r:id="rId2"/>
    <sheet name="List2" sheetId="7" r:id="rId3"/>
    <sheet name="List3" sheetId="8" r:id="rId4"/>
  </sheets>
  <definedNames/>
  <calcPr calcId="162913"/>
  <extLst/>
</workbook>
</file>

<file path=xl/sharedStrings.xml><?xml version="1.0" encoding="utf-8"?>
<sst xmlns="http://schemas.openxmlformats.org/spreadsheetml/2006/main" count="207" uniqueCount="93">
  <si>
    <t>Číslo</t>
  </si>
  <si>
    <t>Název předmětu</t>
  </si>
  <si>
    <t>CPV kód</t>
  </si>
  <si>
    <t>Celkový požadovaný počet kusů</t>
  </si>
  <si>
    <t>Měrná jednotka</t>
  </si>
  <si>
    <t>Sazba DPH v %</t>
  </si>
  <si>
    <t>Jednotková cena za MJ bez DPH</t>
  </si>
  <si>
    <t>Výše DPH za MJ (v Kč)</t>
  </si>
  <si>
    <t>Celková cena za položku bez DPH</t>
  </si>
  <si>
    <t>Výše DPH (v Kč)</t>
  </si>
  <si>
    <t>ks</t>
  </si>
  <si>
    <t>21</t>
  </si>
  <si>
    <t>bez DPH:</t>
  </si>
  <si>
    <t>výše DPH:</t>
  </si>
  <si>
    <t>s DPH:</t>
  </si>
  <si>
    <t>viz List1</t>
  </si>
  <si>
    <t>Jednotková cena za MJ včetně DPH</t>
  </si>
  <si>
    <t>Celková cena  za položku včetně DPH</t>
  </si>
  <si>
    <t>Příloha č. 1 Výzvy - Technická a množstevní specifikace</t>
  </si>
  <si>
    <t>Druh dodávky</t>
  </si>
  <si>
    <t>Popis</t>
  </si>
  <si>
    <t>Minimální požadované vlastnosti</t>
  </si>
  <si>
    <t>Zboží nebude použité ani repasované</t>
  </si>
  <si>
    <t>List 1</t>
  </si>
  <si>
    <t>48820000-2</t>
  </si>
  <si>
    <t>Server</t>
  </si>
  <si>
    <t>CELKOVÁ NABÍDKOVÁ CENA:</t>
  </si>
  <si>
    <t>Záruka a podpora</t>
  </si>
  <si>
    <t>viz List2</t>
  </si>
  <si>
    <t>Nabízený produkt*</t>
  </si>
  <si>
    <t>Požadavky na provedení (minimální technická specifikace)</t>
  </si>
  <si>
    <t>Provedení: rackmount 19“, výška max. 2U, plnovýsuvné ližiny včetně ramena pro vedení kabeláže</t>
  </si>
  <si>
    <t>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t>
  </si>
  <si>
    <t>Server musí být osaditelný min. 24x disky  NVMe SSD a 2 disky na instalaci OS. Veškeré potřebné komponenty (řadič, diskové pozice, kabeláž, napájecí zdroje apod.) musí být již nyní osazeny tak, aby server bylo možné funkčně osadit plným počtem  HDD pouhým dodatečným vložením disků</t>
  </si>
  <si>
    <t>RAM 1024GB, RDIMM, 3200MT/s, Dual Rank</t>
  </si>
  <si>
    <t>2ks disků 240GB pro instalaci OS - konfigurace RAID-1 na samostatném HW řadiči</t>
  </si>
  <si>
    <t>1ks Ethernet adapter 2x1Gbps 1000BASE-T</t>
  </si>
  <si>
    <t xml:space="preserve">2 ks  hot-swap zdroje napájení dimenzované pro plné osazení serveru disky, CPU, RAM a PCIe zařízení, účinnost min. 94% </t>
  </si>
  <si>
    <t>Server musí být osazen TPM 2.0</t>
  </si>
  <si>
    <t xml:space="preserve">Redundantní hotswap ventilátory </t>
  </si>
  <si>
    <t>IPMI 2.0 popř. obdoba, možnost vzdáleného převzetí grafické konsole bez závislosti na OS, webový klient HTML5, vzdálený mount DVD media, USB, dedikovaný port (není součástí požadovaného počtu ethernet portů)</t>
  </si>
  <si>
    <t xml:space="preserve">Vyčítání přes SNMP celkového zdraví serveru bez nutnosti instalovat OS – jeden parametr v MIB </t>
  </si>
  <si>
    <t>Kompatibilita s VMWARE LifeCycle manager</t>
  </si>
  <si>
    <t>V případě, že pole "popis způsobu plnění" u konkrétní položky nedostačuje počtem znaků k uvedení požadovaných údajů, připojí dodavatel k nabídce produktový, technický list nebo jiný dokument (zejména vystavený výrobcem) obsahující požadované informace a v poli "popis způsobu plnění" uvede odkaz na konkrétní odstavec, bod oddíl apod. přiloženého dokumentu (obecný odkaz na celý dokument není dostačující!).</t>
  </si>
  <si>
    <t>1.</t>
  </si>
  <si>
    <t>2.</t>
  </si>
  <si>
    <t>3.</t>
  </si>
  <si>
    <t>4.</t>
  </si>
  <si>
    <t>5.</t>
  </si>
  <si>
    <t>6.</t>
  </si>
  <si>
    <t>7.</t>
  </si>
  <si>
    <t>8.</t>
  </si>
  <si>
    <t>9.</t>
  </si>
  <si>
    <t>10.</t>
  </si>
  <si>
    <t>11.</t>
  </si>
  <si>
    <t>12.</t>
  </si>
  <si>
    <t>13.</t>
  </si>
  <si>
    <t>14.</t>
  </si>
  <si>
    <t>15.</t>
  </si>
  <si>
    <t>16.</t>
  </si>
  <si>
    <t>Záruka 60 měsíců s možností rozšíření o dalších 24 měsíců. Přístup k firmware a jeho aktualizacím po dobu trvání záruční lhůty.</t>
  </si>
  <si>
    <r>
      <t xml:space="preserve">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 </t>
    </r>
    <r>
      <rPr>
        <b/>
        <sz val="10"/>
        <color theme="0" tint="-0.4999699890613556"/>
        <rFont val="Calibri"/>
        <family val="2"/>
        <scheme val="minor"/>
      </rPr>
      <t>Výsledek Bench Mark bude přiložen k nabídce jako samostatný dokument.</t>
    </r>
  </si>
  <si>
    <r>
      <t xml:space="preserve">Popis způsobu splnění - </t>
    </r>
    <r>
      <rPr>
        <b/>
        <sz val="11"/>
        <color rgb="FFFF0000"/>
        <rFont val="Calibri"/>
        <family val="2"/>
        <scheme val="minor"/>
      </rPr>
      <t>vyplní dodavatel</t>
    </r>
  </si>
  <si>
    <t>List 2</t>
  </si>
  <si>
    <t xml:space="preserve">* účastník zadávacího řízení  vyplní přesné označní typu a výrobce nabízeného zařízení včetně Part Number, pokud je zařízení přiděleno (zejm. výrobcem)
</t>
  </si>
  <si>
    <t>Server pro provoz virtualizační infrastruktury</t>
  </si>
  <si>
    <t>Server pro provoz firewallu</t>
  </si>
  <si>
    <t>Server pro provoz NETFLOW sondy</t>
  </si>
  <si>
    <t>1ks CPU - architektura x86  s 32 plnohodnotnými jádry. Taktovací základní frekvence min. 2,8 GHz, FSB min. 3200 MHz, min. 256 MB L cache celkem, nebo v testu na cpubenchmark.net minimálně 67000 bodů. Max. počet CPU je omezen na 1 a počet jader je omezen na 32 core z důvodu licencování OS a aplikací. TDP max. 225W.</t>
  </si>
  <si>
    <t>12ks disků 6.4TB, Enterprise, NVMe, Mix Used, Random read IOPS 200 000 4KB block, DWPD 3, HOTSWAP</t>
  </si>
  <si>
    <t>3ks Ethernet adapter Dual Port 25GbE SFP28 Adapter včetně MM zářičů 25G a 10m kabelů LC/PC-LC/PC, RoCE v2, DCB. Karty budou od stejného výrobce se stejnou produktovou řadou, plná kompatibilita pro vSAN RDMA</t>
  </si>
  <si>
    <t xml:space="preserve">6ks zářičů SFP28 25G MM pro zapojení do stávající infrastruktury (kompatibilita se switch HP 5950) </t>
  </si>
  <si>
    <t>Kompatibilita všech komponent s OS  VMWARE ESXi 8.x a VSAN 8.x v architektuře ESA dle veřejně dostupného seznamu (např. https://www.vmware.com/resources/compatibility/search.php?deviceCategory=vsanesa)</t>
  </si>
  <si>
    <t>1ks CPU - architektura x86  s 24 plnohodnotnými jádry. Taktovací základní frekvence min. 2,7 GHz, FSB min. 3200 MHz, min. 128 MB L cache celkem, nebo v testu na cpubenchmark.net minimálně 50000 bodů, TDP max. 200W.</t>
  </si>
  <si>
    <t>RAM 128GB, RDIMM, DDR4, ECC, dle nejvyšší možné frekvence FSB procesoru</t>
  </si>
  <si>
    <t>2ks disků SSD 960GB pro instalaci OS - konfigurace RAID-1 na samostatném HW řadiči</t>
  </si>
  <si>
    <t xml:space="preserve">2ks  hot-swap zdroje napájení, účinnost min. 94% </t>
  </si>
  <si>
    <t>3ks Ethernet adapter Dual Port 25GbE SFP28 Adapter včetně MM zářičů 25G a 10m kabelů LC/PC-LC/PC, Karty budou od stejného výrobce se stejnou produktovou řadou</t>
  </si>
  <si>
    <t xml:space="preserve">6ks zářičů SFP28 25G MM 850nm DDM, pro zapojení do stávající infrastruktury (kompatibilita se switch HP 5950) </t>
  </si>
  <si>
    <t>1x Ethernet adapter 2x1Gbps 1000BASE-T</t>
  </si>
  <si>
    <t>Kompatibilita serveru a všech komponent s operačním systémem FREEBSD poslední produkční verze dle FREEBSD RELEASE Hardware notes (nyní pro verzi 13.1 na odkaze https://www.freebsd.org/releases/13.1R/hardware/)</t>
  </si>
  <si>
    <t>1ks CPU - architektura x86  s 24 plnohodnotnými jádry. Taktovací základní frekvence min. 2,7 GHz, FSB min. 3200 MHz, min. 128 MB L cache celkem, nebo v testu na cpubenchmark.net minimálně 50000 bodů, TDP max. 200W, včetně podpora PCIe 4.0</t>
  </si>
  <si>
    <t>RAM 256GB, RDIMM, DDR4, ECC, dle nejvyšší možné frekvence FSB procesoru</t>
  </si>
  <si>
    <t>PCIe sloty umožňují vložit všechny požadované periferie (pro karty Mellanox 2ks PCIe gen4 x16 sloty)</t>
  </si>
  <si>
    <t>Karta 2x 100G NVIDIA Mellanox ConnectX-6, funkce eXpress Data Path (XDP), CryptoDisabled, funkce Data Plane Development Kit (DPDK),  včetně 2ks zářičů QSFP28 transceiver 100GBASE-LR4, SM, 10km, LC duplex, WDM 4x 13xx</t>
  </si>
  <si>
    <t>Karta 2x 25G/10G NVIDIA Mellanox ConnectX-5, funkce Data Plane Development Kit (DPDK), včetně 2ks zářičů SFP28 transceiver 25G/10G, MM, 100m, LC duplex, 850nm</t>
  </si>
  <si>
    <t xml:space="preserve">2ks zářičů SFP28 25G/10G MM 850nm DDM, 2ks zářičů QSFP28 transceiver 100GBASE-LR4 10km pro zapojení serveru do stávající infrastruktury (kompatibilita se switch HP 5950) </t>
  </si>
  <si>
    <t>Kompatibilita serveru s operačním systémem OracleLinux8 dle veřejně dostupného seznamu (např. https://linux.oracle.com/ords/f?p=117:1::::RP::)</t>
  </si>
  <si>
    <r>
      <t xml:space="preserve"> </t>
    </r>
    <r>
      <rPr>
        <b/>
        <u val="single"/>
        <sz val="10"/>
        <rFont val="Arial"/>
        <family val="2"/>
      </rPr>
      <t>Společné podmínky dodávky:</t>
    </r>
    <r>
      <rPr>
        <sz val="10"/>
        <rFont val="Arial"/>
        <family val="2"/>
      </rPr>
      <t xml:space="preserve"> 4ks SW licence VMWARE ESX Ent. plus a 4ks vSAN Enterprise poskytne zadavatel.  
Součástí zakázky je fyzická instalace zařízení, oživení a konfigurace pro splnění akceptačních testů:
1. Instalace a zapojení ESX do stávající ethernetové infrastruktury, začlenění mgmt do stávajícího vCENTER
2. Konfigurace pro provoz vSAN, nastavení RDMA, kontrola dostupnosti dat při výpadku/maitenance NODE
3. Začlenění do stávajícího monitoringu ZABBIX (stav jednotlivých hostů, stav vSAN, obsazení diskového prostoru, výkonové zatížení jednotlivých komponent)   
4. test redundance zapojení -  postupné odpojování redundantních linek a kontrola chování systému (všechny komunikační cesty budou zapojeny v režimu vysoké dostupnosti), kontrola rebuild dat 
5. ověření mezní výkonosti systému - instalace VMs a spuštění nástroje pro generování zátěže pro ethernetové linky, pro diskové úložiště a pro CPU, kontrola reakce monitoringu
6. nastavení pro update přes lifecycle manager ve vCENTER</t>
    </r>
  </si>
  <si>
    <t>Zadavatel poptává konkrétní typ hardware – dvě síťové karty od společnosti NVIDIA z důvodu nutnosti zachování kompatibility a provozuschopnosti software (NetFlow kolektor FTAS), který zadavatel používá pro vysokorychlostní sběr dat o síťovém provozu a k jehož provozu a garanci využitelnosti ze strany výrobce SW (sdružení Cesnet) je uvedený HW nezbytný.
Server (síťová sonda) musí být s nimi plně kompatibilní a neomezovat jejich funkčnost a výkon.</t>
  </si>
  <si>
    <t>DNS IT 113</t>
  </si>
  <si>
    <t>List 3</t>
  </si>
  <si>
    <t>viz List3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</si>
</sst>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 #,##0.00\ [$Kč-405]_-;\-* #,##0.00\ [$Kč-405]_-;_-* &quot;-&quot;??\ [$Kč-405]_-;_-@_-"/>
  </numFmts>
  <fonts count="20">
    <font>
      <sz val="10"/>
      <name val="Arial"/>
      <family val="2"/>
    </font>
    <font>
      <sz val="11"/>
      <color theme="1"/>
      <name val="Calibri"/>
      <family val="2"/>
      <scheme val="minor"/>
    </font>
    <font>
      <b/>
      <sz val="10"/>
      <color indexed="11"/>
      <name val="Arial"/>
      <family val="2"/>
    </font>
    <font>
      <sz val="10"/>
      <color indexed="8"/>
      <name val="Arial"/>
      <family val="2"/>
    </font>
    <font>
      <sz val="10"/>
      <color indexed="13"/>
      <name val="Arial"/>
      <family val="2"/>
    </font>
    <font>
      <sz val="11"/>
      <name val="Arial Black"/>
      <family val="2"/>
    </font>
    <font>
      <b/>
      <sz val="12"/>
      <color indexed="8"/>
      <name val="Arial"/>
      <family val="2"/>
    </font>
    <font>
      <sz val="12"/>
      <name val="Arial"/>
      <family val="2"/>
    </font>
    <font>
      <b/>
      <sz val="12"/>
      <name val="Arial"/>
      <family val="2"/>
    </font>
    <font>
      <b/>
      <sz val="11"/>
      <color theme="1"/>
      <name val="Calibri"/>
      <family val="2"/>
      <scheme val="minor"/>
    </font>
    <font>
      <b/>
      <sz val="9"/>
      <color rgb="FF222222"/>
      <name val="Verdana"/>
      <family val="2"/>
    </font>
    <font>
      <b/>
      <sz val="11"/>
      <name val="Calibri"/>
      <family val="2"/>
    </font>
    <font>
      <sz val="11"/>
      <name val="Calibri"/>
      <family val="2"/>
    </font>
    <font>
      <b/>
      <sz val="14"/>
      <name val="Calibri"/>
      <family val="2"/>
    </font>
    <font>
      <b/>
      <sz val="10"/>
      <name val="Arial"/>
      <family val="2"/>
    </font>
    <font>
      <b/>
      <u val="single"/>
      <sz val="10"/>
      <name val="Arial"/>
      <family val="2"/>
    </font>
    <font>
      <b/>
      <sz val="10"/>
      <color theme="0" tint="-0.4999699890613556"/>
      <name val="Calibri"/>
      <family val="2"/>
      <scheme val="minor"/>
    </font>
    <font>
      <sz val="10"/>
      <name val="Calibri"/>
      <family val="2"/>
    </font>
    <font>
      <sz val="10"/>
      <color indexed="8"/>
      <name val="Calibri"/>
      <family val="2"/>
      <scheme val="minor"/>
    </font>
    <font>
      <b/>
      <sz val="11"/>
      <color rgb="FFFF0000"/>
      <name val="Calibri"/>
      <family val="2"/>
      <scheme val="minor"/>
    </font>
  </fonts>
  <fills count="7">
    <fill>
      <patternFill/>
    </fill>
    <fill>
      <patternFill patternType="gray125"/>
    </fill>
    <fill>
      <patternFill patternType="solid">
        <fgColor indexed="12"/>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style="thin"/>
      <right/>
      <top style="thin"/>
      <bottom style="thin"/>
    </border>
    <border>
      <left/>
      <right/>
      <top style="thin"/>
      <bottom style="thin"/>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10"/>
      </left>
      <right style="thin">
        <color indexed="10"/>
      </right>
      <top style="thin">
        <color indexed="10"/>
      </top>
      <bottom/>
    </border>
    <border>
      <left/>
      <right style="thin">
        <color indexed="10"/>
      </right>
      <top style="thin">
        <color indexed="10"/>
      </top>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7">
    <xf numFmtId="0" fontId="0" fillId="0" borderId="0" xfId="0"/>
    <xf numFmtId="0" fontId="3" fillId="2" borderId="1" xfId="0" applyFont="1" applyFill="1" applyBorder="1" applyAlignment="1" applyProtection="1">
      <alignment horizontal="center" vertical="center" wrapText="1" readingOrder="1"/>
      <protection locked="0"/>
    </xf>
    <xf numFmtId="165" fontId="3" fillId="2" borderId="1" xfId="0" applyNumberFormat="1" applyFont="1" applyFill="1" applyBorder="1" applyAlignment="1" applyProtection="1">
      <alignment horizontal="center" vertical="center" wrapText="1" readingOrder="1"/>
      <protection locked="0"/>
    </xf>
    <xf numFmtId="0" fontId="10" fillId="3" borderId="1" xfId="26" applyFont="1" applyFill="1" applyBorder="1" applyAlignment="1">
      <alignment horizontal="left" vertical="center" wrapText="1"/>
      <protection/>
    </xf>
    <xf numFmtId="0" fontId="10" fillId="3" borderId="2" xfId="26" applyFont="1" applyFill="1" applyBorder="1" applyAlignment="1">
      <alignment horizontal="left" vertical="center" wrapText="1"/>
      <protection/>
    </xf>
    <xf numFmtId="0" fontId="9" fillId="0" borderId="1" xfId="27" applyFont="1" applyBorder="1" applyAlignment="1">
      <alignment vertical="center"/>
      <protection/>
    </xf>
    <xf numFmtId="49" fontId="5" fillId="0" borderId="0" xfId="21" applyNumberFormat="1" applyFont="1" applyAlignment="1">
      <alignment vertical="center"/>
      <protection/>
    </xf>
    <xf numFmtId="49" fontId="5" fillId="0" borderId="0" xfId="21" applyNumberFormat="1" applyFont="1" applyAlignment="1">
      <alignment horizontal="right" vertical="center"/>
      <protection/>
    </xf>
    <xf numFmtId="0" fontId="14" fillId="0" borderId="1" xfId="0" applyFont="1" applyBorder="1" applyAlignment="1">
      <alignment vertical="center"/>
    </xf>
    <xf numFmtId="0" fontId="11" fillId="0" borderId="2" xfId="0" applyFont="1" applyBorder="1" applyAlignment="1">
      <alignment vertical="center"/>
    </xf>
    <xf numFmtId="0" fontId="14" fillId="0" borderId="3" xfId="0" applyFont="1" applyBorder="1" applyAlignment="1">
      <alignment vertical="center"/>
    </xf>
    <xf numFmtId="0" fontId="9" fillId="0" borderId="3" xfId="27" applyFont="1" applyBorder="1" applyAlignment="1">
      <alignment horizontal="left" vertical="center"/>
      <protection/>
    </xf>
    <xf numFmtId="0" fontId="17" fillId="4" borderId="2" xfId="0" applyFont="1" applyFill="1" applyBorder="1" applyAlignment="1">
      <alignment vertical="center" wrapText="1"/>
    </xf>
    <xf numFmtId="0" fontId="17" fillId="4" borderId="4" xfId="0" applyFont="1" applyFill="1" applyBorder="1" applyAlignment="1">
      <alignment vertical="center" wrapText="1"/>
    </xf>
    <xf numFmtId="0" fontId="17" fillId="4" borderId="3" xfId="0" applyFont="1" applyFill="1" applyBorder="1" applyAlignment="1">
      <alignment vertical="center" wrapText="1"/>
    </xf>
    <xf numFmtId="0" fontId="17" fillId="5" borderId="3" xfId="0" applyFont="1" applyFill="1" applyBorder="1" applyAlignment="1">
      <alignment vertical="center" wrapText="1"/>
    </xf>
    <xf numFmtId="0" fontId="18" fillId="2" borderId="1" xfId="0" applyFont="1" applyFill="1" applyBorder="1" applyAlignment="1" applyProtection="1">
      <alignment horizontal="left" vertical="top" wrapText="1" readingOrder="1"/>
      <protection locked="0"/>
    </xf>
    <xf numFmtId="0" fontId="14" fillId="0" borderId="2" xfId="0" applyFont="1" applyBorder="1" applyAlignment="1">
      <alignment vertical="center"/>
    </xf>
    <xf numFmtId="0" fontId="14" fillId="0" borderId="4" xfId="0" applyFont="1" applyBorder="1" applyAlignment="1">
      <alignment vertical="center"/>
    </xf>
    <xf numFmtId="0" fontId="12" fillId="5" borderId="4" xfId="0" applyFont="1" applyFill="1" applyBorder="1" applyAlignment="1">
      <alignment vertical="center" wrapText="1"/>
    </xf>
    <xf numFmtId="0" fontId="0" fillId="0" borderId="0" xfId="0" applyFont="1" applyAlignment="1">
      <alignment wrapText="1"/>
    </xf>
    <xf numFmtId="0" fontId="0" fillId="0" borderId="5" xfId="28" applyFont="1" applyBorder="1" applyAlignment="1">
      <alignment horizontal="left" vertical="center" wrapText="1"/>
      <protection/>
    </xf>
    <xf numFmtId="0" fontId="0" fillId="0" borderId="6" xfId="28" applyFont="1" applyBorder="1" applyAlignment="1">
      <alignment horizontal="left" vertical="center" wrapText="1"/>
      <protection/>
    </xf>
    <xf numFmtId="0" fontId="0" fillId="0" borderId="3" xfId="28" applyFont="1" applyBorder="1" applyAlignment="1">
      <alignment horizontal="left" vertical="center" wrapText="1"/>
      <protection/>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3" xfId="0" applyFont="1" applyBorder="1" applyAlignment="1">
      <alignment horizontal="left" wrapText="1"/>
    </xf>
    <xf numFmtId="0" fontId="10" fillId="3" borderId="5" xfId="26" applyFont="1" applyFill="1" applyBorder="1" applyAlignment="1">
      <alignment horizontal="left" vertical="center" wrapText="1"/>
      <protection/>
    </xf>
    <xf numFmtId="0" fontId="10" fillId="3" borderId="6" xfId="26" applyFont="1" applyFill="1" applyBorder="1" applyAlignment="1">
      <alignment horizontal="left" vertical="center" wrapText="1"/>
      <protection/>
    </xf>
    <xf numFmtId="0" fontId="10" fillId="3" borderId="3" xfId="26" applyFont="1" applyFill="1" applyBorder="1" applyAlignment="1">
      <alignment horizontal="left" vertical="center" wrapText="1"/>
      <protection/>
    </xf>
    <xf numFmtId="0" fontId="9" fillId="0" borderId="5" xfId="27" applyFont="1" applyBorder="1" applyAlignment="1">
      <alignment horizontal="left" vertical="center"/>
      <protection/>
    </xf>
    <xf numFmtId="0" fontId="9" fillId="0" borderId="6" xfId="27" applyFont="1" applyBorder="1" applyAlignment="1">
      <alignment horizontal="left" vertical="center"/>
      <protection/>
    </xf>
    <xf numFmtId="0" fontId="11" fillId="0" borderId="2" xfId="0" applyFont="1" applyBorder="1" applyAlignment="1">
      <alignment vertical="center"/>
    </xf>
    <xf numFmtId="0" fontId="0" fillId="0" borderId="7" xfId="0" applyBorder="1" applyAlignment="1">
      <alignment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3" xfId="0" applyFont="1" applyBorder="1" applyAlignment="1">
      <alignment horizontal="left"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1" xfId="0" applyFont="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0" fillId="0" borderId="5" xfId="28" applyFont="1" applyBorder="1" applyAlignment="1">
      <alignment horizontal="left" vertical="top" wrapText="1"/>
      <protection/>
    </xf>
    <xf numFmtId="0" fontId="0" fillId="0" borderId="6" xfId="28" applyFont="1" applyBorder="1" applyAlignment="1">
      <alignment horizontal="left" vertical="top" wrapText="1"/>
      <protection/>
    </xf>
    <xf numFmtId="0" fontId="0" fillId="0" borderId="3" xfId="28" applyFont="1" applyBorder="1" applyAlignment="1">
      <alignment horizontal="left" vertical="top" wrapText="1"/>
      <protection/>
    </xf>
    <xf numFmtId="0" fontId="11" fillId="0" borderId="2" xfId="0" applyFont="1" applyBorder="1" applyAlignment="1">
      <alignment vertical="center" wrapText="1"/>
    </xf>
    <xf numFmtId="0" fontId="0" fillId="0" borderId="7" xfId="0" applyBorder="1" applyAlignment="1">
      <alignment vertical="center" wrapText="1"/>
    </xf>
    <xf numFmtId="0" fontId="5" fillId="0" borderId="0" xfId="21" applyFont="1" applyFill="1" applyAlignment="1" applyProtection="1">
      <alignment vertical="center"/>
      <protection/>
    </xf>
    <xf numFmtId="0" fontId="0" fillId="0" borderId="0" xfId="0" applyProtection="1">
      <protection/>
    </xf>
    <xf numFmtId="0" fontId="5" fillId="0" borderId="0" xfId="21" applyFont="1" applyAlignment="1" applyProtection="1">
      <alignment vertical="center"/>
      <protection/>
    </xf>
    <xf numFmtId="0" fontId="2" fillId="6" borderId="12" xfId="0" applyFont="1" applyFill="1" applyBorder="1" applyAlignment="1" applyProtection="1">
      <alignment horizontal="center" vertical="center" wrapText="1" readingOrder="1"/>
      <protection/>
    </xf>
    <xf numFmtId="0" fontId="2" fillId="6" borderId="12" xfId="0" applyFont="1" applyFill="1" applyBorder="1" applyAlignment="1" applyProtection="1">
      <alignment horizontal="center" vertical="center" wrapText="1" readingOrder="1"/>
      <protection/>
    </xf>
    <xf numFmtId="0" fontId="0" fillId="0" borderId="13" xfId="0" applyBorder="1" applyAlignment="1" applyProtection="1">
      <alignment vertical="top" wrapText="1"/>
      <protection/>
    </xf>
    <xf numFmtId="0" fontId="3" fillId="0" borderId="1" xfId="0" applyFont="1" applyBorder="1" applyAlignment="1" applyProtection="1">
      <alignment horizontal="center" vertical="center" wrapText="1" readingOrder="1"/>
      <protection/>
    </xf>
    <xf numFmtId="0" fontId="0" fillId="0" borderId="1" xfId="0" applyBorder="1" applyAlignment="1" applyProtection="1">
      <alignment horizontal="left" vertical="center" wrapText="1"/>
      <protection/>
    </xf>
    <xf numFmtId="0" fontId="3" fillId="0" borderId="1" xfId="0" applyFont="1" applyBorder="1" applyAlignment="1" applyProtection="1">
      <alignment horizontal="center" vertical="center" wrapText="1" readingOrder="1"/>
      <protection/>
    </xf>
    <xf numFmtId="0" fontId="3" fillId="0" borderId="1" xfId="0" applyFont="1" applyBorder="1" applyAlignment="1" applyProtection="1">
      <alignment horizontal="center" vertical="center" wrapText="1" readingOrder="1"/>
      <protection/>
    </xf>
    <xf numFmtId="0" fontId="0" fillId="0" borderId="1" xfId="0" applyBorder="1" applyAlignment="1" applyProtection="1">
      <alignment vertical="top" wrapText="1"/>
      <protection/>
    </xf>
    <xf numFmtId="0" fontId="0" fillId="0" borderId="1" xfId="0" applyFont="1" applyFill="1" applyBorder="1" applyAlignment="1" applyProtection="1">
      <alignment horizontal="center" vertical="center" wrapText="1" readingOrder="1"/>
      <protection/>
    </xf>
    <xf numFmtId="165" fontId="3" fillId="0" borderId="1" xfId="0" applyNumberFormat="1" applyFont="1" applyBorder="1" applyAlignment="1" applyProtection="1">
      <alignment horizontal="center" vertical="center" wrapText="1" readingOrder="1"/>
      <protection/>
    </xf>
    <xf numFmtId="0" fontId="6" fillId="0" borderId="14" xfId="0" applyFont="1" applyBorder="1" applyAlignment="1" applyProtection="1">
      <alignment vertical="center" wrapText="1" readingOrder="1"/>
      <protection/>
    </xf>
    <xf numFmtId="0" fontId="7" fillId="0" borderId="15" xfId="0" applyFont="1" applyBorder="1" applyAlignment="1" applyProtection="1">
      <alignment vertical="center" wrapText="1"/>
      <protection/>
    </xf>
    <xf numFmtId="0" fontId="7" fillId="0" borderId="16" xfId="0" applyFont="1" applyBorder="1" applyAlignment="1" applyProtection="1">
      <alignment vertical="center" wrapText="1"/>
      <protection/>
    </xf>
    <xf numFmtId="0" fontId="6" fillId="0" borderId="14" xfId="0" applyFont="1" applyBorder="1" applyAlignment="1" applyProtection="1">
      <alignment horizontal="left" vertical="center" wrapText="1" readingOrder="1"/>
      <protection/>
    </xf>
    <xf numFmtId="165" fontId="6" fillId="0" borderId="14" xfId="20" applyNumberFormat="1" applyFont="1" applyBorder="1" applyAlignment="1" applyProtection="1">
      <alignment vertical="top" wrapText="1" readingOrder="1"/>
      <protection/>
    </xf>
    <xf numFmtId="165" fontId="8" fillId="0" borderId="15" xfId="20" applyNumberFormat="1" applyFont="1" applyBorder="1" applyAlignment="1" applyProtection="1">
      <alignment vertical="top" wrapText="1"/>
      <protection/>
    </xf>
    <xf numFmtId="165" fontId="8" fillId="0" borderId="16" xfId="20" applyNumberFormat="1" applyFont="1" applyBorder="1" applyAlignment="1" applyProtection="1">
      <alignment vertical="top" wrapText="1"/>
      <protection/>
    </xf>
    <xf numFmtId="0" fontId="6" fillId="0" borderId="0" xfId="0" applyFont="1" applyAlignment="1" applyProtection="1">
      <alignment horizontal="left" vertical="center" wrapText="1" readingOrder="1"/>
      <protection/>
    </xf>
    <xf numFmtId="165" fontId="6" fillId="0" borderId="0" xfId="20" applyNumberFormat="1" applyFont="1" applyBorder="1" applyAlignment="1" applyProtection="1">
      <alignment vertical="top" wrapText="1" readingOrder="1"/>
      <protection/>
    </xf>
    <xf numFmtId="165" fontId="8" fillId="0" borderId="0" xfId="20" applyNumberFormat="1" applyFont="1" applyBorder="1" applyAlignment="1" applyProtection="1">
      <alignment vertical="top" wrapText="1"/>
      <protection/>
    </xf>
    <xf numFmtId="0" fontId="4" fillId="0" borderId="0" xfId="0" applyFont="1" applyAlignment="1" applyProtection="1">
      <alignment vertical="top" wrapText="1" readingOrder="1"/>
      <protection/>
    </xf>
    <xf numFmtId="0" fontId="0" fillId="0" borderId="0" xfId="0" applyAlignment="1" applyProtection="1">
      <alignment wrapText="1" readingOrder="1"/>
      <protection/>
    </xf>
    <xf numFmtId="0" fontId="0" fillId="0" borderId="0" xfId="0" applyAlignment="1" applyProtection="1">
      <alignment readingOrder="1"/>
      <protection/>
    </xf>
  </cellXfs>
  <cellStyles count="15">
    <cellStyle name="Normal" xfId="0"/>
    <cellStyle name="Percent" xfId="15"/>
    <cellStyle name="Currency" xfId="16"/>
    <cellStyle name="Currency [0]" xfId="17"/>
    <cellStyle name="Comma" xfId="18"/>
    <cellStyle name="Comma [0]" xfId="19"/>
    <cellStyle name="Měna" xfId="20"/>
    <cellStyle name="Normální 2" xfId="21"/>
    <cellStyle name="Normální 3" xfId="22"/>
    <cellStyle name="Normální 4" xfId="23"/>
    <cellStyle name="Normální 3 2" xfId="24"/>
    <cellStyle name="Normální 4 2" xfId="25"/>
    <cellStyle name="Normální 3 3" xfId="26"/>
    <cellStyle name="Normální 4 3" xfId="27"/>
    <cellStyle name="Normální 5"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60759B"/>
      <rgbColor rgb="00D3D3D3"/>
      <rgbColor rgb="00FFFFFF"/>
      <rgbColor rgb="00F0E68C"/>
      <rgbColor rgb="0000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4"/>
  <sheetViews>
    <sheetView showGridLines="0" tabSelected="1" zoomScale="70" zoomScaleNormal="70" workbookViewId="0" topLeftCell="A1">
      <selection activeCell="H2" sqref="H2"/>
    </sheetView>
  </sheetViews>
  <sheetFormatPr defaultColWidth="9.140625" defaultRowHeight="12.75"/>
  <cols>
    <col min="1" max="1" width="3.28125" style="52" customWidth="1"/>
    <col min="2" max="2" width="14.8515625" style="52" customWidth="1"/>
    <col min="3" max="3" width="12.421875" style="52" customWidth="1"/>
    <col min="4" max="4" width="13.421875" style="52" customWidth="1"/>
    <col min="5" max="5" width="7.140625" style="52" customWidth="1"/>
    <col min="6" max="6" width="15.140625" style="52" customWidth="1"/>
    <col min="7" max="7" width="51.140625" style="52" customWidth="1"/>
    <col min="8" max="8" width="16.140625" style="52" customWidth="1"/>
    <col min="9" max="9" width="13.421875" style="52" customWidth="1"/>
    <col min="10" max="10" width="24.7109375" style="52" customWidth="1"/>
    <col min="11" max="11" width="13.421875" style="52" customWidth="1"/>
    <col min="12" max="17" width="15.7109375" style="52" customWidth="1"/>
    <col min="18" max="16384" width="8.7109375" style="52" customWidth="1"/>
  </cols>
  <sheetData>
    <row r="1" ht="25.15" customHeight="1">
      <c r="B1" s="51" t="s">
        <v>90</v>
      </c>
    </row>
    <row r="2" ht="34.5" customHeight="1">
      <c r="B2" s="53" t="s">
        <v>18</v>
      </c>
    </row>
    <row r="3" ht="6.65" customHeight="1"/>
    <row r="4" spans="2:16" ht="55.15" customHeight="1">
      <c r="B4" s="54" t="s">
        <v>0</v>
      </c>
      <c r="C4" s="54" t="s">
        <v>1</v>
      </c>
      <c r="D4" s="54" t="s">
        <v>2</v>
      </c>
      <c r="E4" s="55" t="s">
        <v>30</v>
      </c>
      <c r="F4" s="56"/>
      <c r="G4" s="54" t="s">
        <v>29</v>
      </c>
      <c r="H4" s="54" t="s">
        <v>3</v>
      </c>
      <c r="I4" s="54" t="s">
        <v>4</v>
      </c>
      <c r="J4" s="54" t="s">
        <v>5</v>
      </c>
      <c r="K4" s="54" t="s">
        <v>6</v>
      </c>
      <c r="L4" s="54" t="s">
        <v>7</v>
      </c>
      <c r="M4" s="54" t="s">
        <v>16</v>
      </c>
      <c r="N4" s="54" t="s">
        <v>8</v>
      </c>
      <c r="O4" s="54" t="s">
        <v>9</v>
      </c>
      <c r="P4" s="54" t="s">
        <v>17</v>
      </c>
    </row>
    <row r="5" spans="2:16" ht="200" customHeight="1">
      <c r="B5" s="57">
        <v>1</v>
      </c>
      <c r="C5" s="58" t="s">
        <v>65</v>
      </c>
      <c r="D5" s="59" t="s">
        <v>24</v>
      </c>
      <c r="E5" s="60" t="s">
        <v>15</v>
      </c>
      <c r="F5" s="61"/>
      <c r="G5" s="1"/>
      <c r="H5" s="62">
        <v>4</v>
      </c>
      <c r="I5" s="57" t="s">
        <v>10</v>
      </c>
      <c r="J5" s="57" t="s">
        <v>11</v>
      </c>
      <c r="K5" s="2"/>
      <c r="L5" s="63">
        <f>M5-K5</f>
        <v>0</v>
      </c>
      <c r="M5" s="63">
        <f>K5*(1+J5/100)</f>
        <v>0</v>
      </c>
      <c r="N5" s="63">
        <f>H5*K5</f>
        <v>0</v>
      </c>
      <c r="O5" s="63">
        <f>H5*L5</f>
        <v>0</v>
      </c>
      <c r="P5" s="63">
        <f>H5*M5</f>
        <v>0</v>
      </c>
    </row>
    <row r="6" spans="2:16" ht="200" customHeight="1">
      <c r="B6" s="57">
        <v>2</v>
      </c>
      <c r="C6" s="58" t="s">
        <v>66</v>
      </c>
      <c r="D6" s="59" t="s">
        <v>24</v>
      </c>
      <c r="E6" s="60" t="s">
        <v>28</v>
      </c>
      <c r="F6" s="61"/>
      <c r="G6" s="1"/>
      <c r="H6" s="62">
        <v>4</v>
      </c>
      <c r="I6" s="57" t="s">
        <v>10</v>
      </c>
      <c r="J6" s="57">
        <v>21</v>
      </c>
      <c r="K6" s="2"/>
      <c r="L6" s="63">
        <f>M6-K6</f>
        <v>0</v>
      </c>
      <c r="M6" s="63">
        <f>K6*(1+J6/100)</f>
        <v>0</v>
      </c>
      <c r="N6" s="63">
        <f>H6*K6</f>
        <v>0</v>
      </c>
      <c r="O6" s="63">
        <f>H6*L6</f>
        <v>0</v>
      </c>
      <c r="P6" s="63">
        <f>H6*M6</f>
        <v>0</v>
      </c>
    </row>
    <row r="7" spans="2:16" ht="200" customHeight="1">
      <c r="B7" s="57">
        <v>3</v>
      </c>
      <c r="C7" s="58" t="s">
        <v>67</v>
      </c>
      <c r="D7" s="59" t="s">
        <v>24</v>
      </c>
      <c r="E7" s="60" t="s">
        <v>92</v>
      </c>
      <c r="F7" s="61"/>
      <c r="G7" s="1"/>
      <c r="H7" s="62">
        <v>4</v>
      </c>
      <c r="I7" s="57" t="s">
        <v>10</v>
      </c>
      <c r="J7" s="57">
        <v>21</v>
      </c>
      <c r="K7" s="2"/>
      <c r="L7" s="63">
        <f>M7-K7</f>
        <v>0</v>
      </c>
      <c r="M7" s="63">
        <f>K7*(1+J7/100)</f>
        <v>0</v>
      </c>
      <c r="N7" s="63">
        <f>H7*K7</f>
        <v>0</v>
      </c>
      <c r="O7" s="63">
        <f>H7*L7</f>
        <v>0</v>
      </c>
      <c r="P7" s="63">
        <f>H7*M7</f>
        <v>0</v>
      </c>
    </row>
    <row r="8" ht="12" customHeight="1"/>
    <row r="9" spans="2:5" ht="19.9" customHeight="1">
      <c r="B9" s="64" t="s">
        <v>26</v>
      </c>
      <c r="C9" s="65"/>
      <c r="D9" s="65"/>
      <c r="E9" s="66"/>
    </row>
    <row r="10" spans="2:5" ht="24" customHeight="1">
      <c r="B10" s="67" t="s">
        <v>12</v>
      </c>
      <c r="C10" s="68">
        <f>SUM(N5:N7)</f>
        <v>0</v>
      </c>
      <c r="D10" s="69"/>
      <c r="E10" s="70"/>
    </row>
    <row r="11" spans="2:5" ht="24" customHeight="1">
      <c r="B11" s="67" t="s">
        <v>13</v>
      </c>
      <c r="C11" s="68">
        <f>SUM(O5:O7)</f>
        <v>0</v>
      </c>
      <c r="D11" s="69"/>
      <c r="E11" s="70"/>
    </row>
    <row r="12" spans="2:5" ht="24" customHeight="1">
      <c r="B12" s="67" t="s">
        <v>14</v>
      </c>
      <c r="C12" s="68">
        <f>SUM(P5:P7)</f>
        <v>0</v>
      </c>
      <c r="D12" s="69"/>
      <c r="E12" s="70"/>
    </row>
    <row r="13" spans="2:5" ht="10.9" customHeight="1">
      <c r="B13" s="71"/>
      <c r="C13" s="72"/>
      <c r="D13" s="73"/>
      <c r="E13" s="73"/>
    </row>
    <row r="14" spans="2:14" ht="58.15" customHeight="1">
      <c r="B14" s="74" t="s">
        <v>64</v>
      </c>
      <c r="C14" s="75"/>
      <c r="D14" s="75"/>
      <c r="E14" s="75"/>
      <c r="F14" s="75"/>
      <c r="G14" s="75"/>
      <c r="H14" s="75"/>
      <c r="I14" s="75"/>
      <c r="J14" s="75"/>
      <c r="K14" s="75"/>
      <c r="L14" s="75"/>
      <c r="M14" s="76"/>
      <c r="N14" s="76"/>
    </row>
    <row r="15" ht="13.15" customHeight="1" hidden="1"/>
  </sheetData>
  <sheetProtection algorithmName="SHA-512" hashValue="YbHtZYVyF17pUqGUJTbymQ8mMaI3vWH7a0nem8/Jz8HSM3dOuQrJQtccfuwydaHLML9q5Mw62lW7a6DGnvm0Cw==" saltValue="YB/PR4BxXua7fSguT+SCHQ==" spinCount="100000" sheet="1" objects="1" scenarios="1"/>
  <mergeCells count="9">
    <mergeCell ref="B14:N14"/>
    <mergeCell ref="C11:E11"/>
    <mergeCell ref="C12:E12"/>
    <mergeCell ref="E4:F4"/>
    <mergeCell ref="E5:F5"/>
    <mergeCell ref="B9:E9"/>
    <mergeCell ref="C10:E10"/>
    <mergeCell ref="E7:F7"/>
    <mergeCell ref="E6:F6"/>
  </mergeCells>
  <printOptions/>
  <pageMargins left="0.7874015748031497" right="0.7874015748031497" top="0.7874015748031497" bottom="0.7874015748031497" header="0.7874015748031497" footer="0.7874015748031497"/>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26"/>
  <sheetViews>
    <sheetView view="pageBreakPreview" zoomScaleSheetLayoutView="100" workbookViewId="0" topLeftCell="A1">
      <selection activeCell="C2" sqref="C2"/>
    </sheetView>
  </sheetViews>
  <sheetFormatPr defaultColWidth="9.140625" defaultRowHeight="12.75"/>
  <cols>
    <col min="1" max="1" width="2.421875" style="0" customWidth="1"/>
    <col min="2" max="2" width="18.8515625" style="0" customWidth="1"/>
    <col min="3" max="3" width="5.28125" style="0" customWidth="1"/>
    <col min="4" max="4" width="51.28125" style="0" customWidth="1"/>
    <col min="5" max="5" width="61.00390625" style="0" customWidth="1"/>
  </cols>
  <sheetData>
    <row r="1" ht="10.15" customHeight="1"/>
    <row r="2" spans="2:5" ht="17">
      <c r="B2" s="6"/>
      <c r="C2" s="6"/>
      <c r="D2" s="6"/>
      <c r="E2" s="7" t="s">
        <v>23</v>
      </c>
    </row>
    <row r="3" ht="10.5" customHeight="1"/>
    <row r="4" spans="2:5" ht="33" customHeight="1">
      <c r="B4" s="3" t="s">
        <v>19</v>
      </c>
      <c r="C4" s="27" t="s">
        <v>65</v>
      </c>
      <c r="D4" s="28"/>
      <c r="E4" s="29"/>
    </row>
    <row r="5" spans="2:5" ht="25.5" customHeight="1">
      <c r="B5" s="4" t="s">
        <v>2</v>
      </c>
      <c r="C5" s="27" t="s">
        <v>24</v>
      </c>
      <c r="D5" s="28"/>
      <c r="E5" s="29"/>
    </row>
    <row r="6" spans="2:5" ht="28.5" customHeight="1">
      <c r="B6" s="5" t="s">
        <v>20</v>
      </c>
      <c r="C6" s="30" t="s">
        <v>21</v>
      </c>
      <c r="D6" s="31"/>
      <c r="E6" s="11" t="s">
        <v>62</v>
      </c>
    </row>
    <row r="7" spans="2:5" ht="78">
      <c r="B7" s="32" t="s">
        <v>25</v>
      </c>
      <c r="C7" s="9" t="s">
        <v>44</v>
      </c>
      <c r="D7" s="12" t="s">
        <v>31</v>
      </c>
      <c r="E7" s="16" t="s">
        <v>32</v>
      </c>
    </row>
    <row r="8" spans="2:5" ht="91">
      <c r="B8" s="33"/>
      <c r="C8" s="9" t="s">
        <v>45</v>
      </c>
      <c r="D8" s="13" t="s">
        <v>68</v>
      </c>
      <c r="E8" s="16" t="s">
        <v>61</v>
      </c>
    </row>
    <row r="9" spans="2:5" ht="78">
      <c r="B9" s="33"/>
      <c r="C9" s="9" t="s">
        <v>46</v>
      </c>
      <c r="D9" s="13" t="s">
        <v>33</v>
      </c>
      <c r="E9" s="16" t="s">
        <v>32</v>
      </c>
    </row>
    <row r="10" spans="2:5" ht="78">
      <c r="B10" s="33"/>
      <c r="C10" s="9" t="s">
        <v>47</v>
      </c>
      <c r="D10" s="13" t="s">
        <v>34</v>
      </c>
      <c r="E10" s="16" t="s">
        <v>32</v>
      </c>
    </row>
    <row r="11" spans="2:5" ht="78">
      <c r="B11" s="33"/>
      <c r="C11" s="9" t="s">
        <v>48</v>
      </c>
      <c r="D11" s="13" t="s">
        <v>35</v>
      </c>
      <c r="E11" s="16" t="s">
        <v>32</v>
      </c>
    </row>
    <row r="12" spans="2:5" ht="78">
      <c r="B12" s="33"/>
      <c r="C12" s="9" t="s">
        <v>49</v>
      </c>
      <c r="D12" s="13" t="s">
        <v>69</v>
      </c>
      <c r="E12" s="16" t="s">
        <v>32</v>
      </c>
    </row>
    <row r="13" spans="2:5" ht="91">
      <c r="B13" s="33"/>
      <c r="C13" s="9" t="s">
        <v>50</v>
      </c>
      <c r="D13" s="13" t="s">
        <v>70</v>
      </c>
      <c r="E13" s="16" t="s">
        <v>32</v>
      </c>
    </row>
    <row r="14" spans="2:5" ht="91">
      <c r="B14" s="33"/>
      <c r="C14" s="9" t="s">
        <v>51</v>
      </c>
      <c r="D14" s="13" t="s">
        <v>36</v>
      </c>
      <c r="E14" s="16" t="s">
        <v>32</v>
      </c>
    </row>
    <row r="15" spans="2:5" ht="91">
      <c r="B15" s="33"/>
      <c r="C15" s="9" t="s">
        <v>52</v>
      </c>
      <c r="D15" s="13" t="s">
        <v>71</v>
      </c>
      <c r="E15" s="16" t="s">
        <v>32</v>
      </c>
    </row>
    <row r="16" spans="2:5" ht="91">
      <c r="B16" s="33"/>
      <c r="C16" s="9" t="s">
        <v>53</v>
      </c>
      <c r="D16" s="13" t="s">
        <v>37</v>
      </c>
      <c r="E16" s="16" t="s">
        <v>32</v>
      </c>
    </row>
    <row r="17" spans="2:5" ht="91">
      <c r="B17" s="33"/>
      <c r="C17" s="9" t="s">
        <v>54</v>
      </c>
      <c r="D17" s="13" t="s">
        <v>38</v>
      </c>
      <c r="E17" s="16" t="s">
        <v>32</v>
      </c>
    </row>
    <row r="18" spans="2:5" ht="91">
      <c r="B18" s="33"/>
      <c r="C18" s="9" t="s">
        <v>55</v>
      </c>
      <c r="D18" s="13" t="s">
        <v>39</v>
      </c>
      <c r="E18" s="16" t="s">
        <v>32</v>
      </c>
    </row>
    <row r="19" spans="2:5" ht="91">
      <c r="B19" s="33"/>
      <c r="C19" s="9" t="s">
        <v>56</v>
      </c>
      <c r="D19" s="13" t="s">
        <v>40</v>
      </c>
      <c r="E19" s="16" t="s">
        <v>32</v>
      </c>
    </row>
    <row r="20" spans="2:5" ht="91">
      <c r="B20" s="33"/>
      <c r="C20" s="9" t="s">
        <v>57</v>
      </c>
      <c r="D20" s="13" t="s">
        <v>41</v>
      </c>
      <c r="E20" s="16" t="s">
        <v>32</v>
      </c>
    </row>
    <row r="21" spans="2:5" ht="91">
      <c r="B21" s="33"/>
      <c r="C21" s="9" t="s">
        <v>58</v>
      </c>
      <c r="D21" s="13" t="s">
        <v>42</v>
      </c>
      <c r="E21" s="16" t="s">
        <v>32</v>
      </c>
    </row>
    <row r="22" spans="2:5" ht="91">
      <c r="B22" s="33"/>
      <c r="C22" s="9" t="s">
        <v>59</v>
      </c>
      <c r="D22" s="13" t="s">
        <v>72</v>
      </c>
      <c r="E22" s="16" t="s">
        <v>32</v>
      </c>
    </row>
    <row r="23" spans="2:5" ht="45" customHeight="1">
      <c r="B23" s="17" t="s">
        <v>27</v>
      </c>
      <c r="C23" s="18"/>
      <c r="D23" s="13" t="s">
        <v>60</v>
      </c>
      <c r="E23" s="19"/>
    </row>
    <row r="24" spans="2:6" ht="45" customHeight="1">
      <c r="B24" s="24" t="s">
        <v>43</v>
      </c>
      <c r="C24" s="25"/>
      <c r="D24" s="25"/>
      <c r="E24" s="26"/>
      <c r="F24" s="20"/>
    </row>
    <row r="25" spans="2:5" ht="19.9" customHeight="1">
      <c r="B25" s="34" t="s">
        <v>22</v>
      </c>
      <c r="C25" s="35"/>
      <c r="D25" s="35"/>
      <c r="E25" s="36"/>
    </row>
    <row r="26" spans="2:5" ht="216.65" customHeight="1">
      <c r="B26" s="21" t="s">
        <v>88</v>
      </c>
      <c r="C26" s="22"/>
      <c r="D26" s="22"/>
      <c r="E26" s="23"/>
    </row>
  </sheetData>
  <mergeCells count="7">
    <mergeCell ref="B26:E26"/>
    <mergeCell ref="B24:E24"/>
    <mergeCell ref="C4:E4"/>
    <mergeCell ref="C5:E5"/>
    <mergeCell ref="C6:D6"/>
    <mergeCell ref="B7:B22"/>
    <mergeCell ref="B25:E25"/>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3"/>
  <sheetViews>
    <sheetView view="pageBreakPreview" zoomScaleSheetLayoutView="100" workbookViewId="0" topLeftCell="A1">
      <selection activeCell="C2" sqref="C2"/>
    </sheetView>
  </sheetViews>
  <sheetFormatPr defaultColWidth="9.140625" defaultRowHeight="12.75"/>
  <cols>
    <col min="1" max="1" width="2.421875" style="0" customWidth="1"/>
    <col min="2" max="2" width="18.8515625" style="0" customWidth="1"/>
    <col min="3" max="3" width="5.28125" style="0" customWidth="1"/>
    <col min="4" max="4" width="51.28125" style="0" customWidth="1"/>
    <col min="5" max="5" width="61.00390625" style="0" customWidth="1"/>
  </cols>
  <sheetData>
    <row r="1" ht="10.15" customHeight="1"/>
    <row r="2" spans="2:5" ht="17">
      <c r="B2" s="6"/>
      <c r="C2" s="6"/>
      <c r="D2" s="6"/>
      <c r="E2" s="7" t="s">
        <v>63</v>
      </c>
    </row>
    <row r="3" ht="10.5" customHeight="1"/>
    <row r="4" spans="2:5" ht="19.9" customHeight="1">
      <c r="B4" s="3" t="s">
        <v>19</v>
      </c>
      <c r="C4" s="27" t="s">
        <v>66</v>
      </c>
      <c r="D4" s="28"/>
      <c r="E4" s="29"/>
    </row>
    <row r="5" spans="2:5" ht="19.9" customHeight="1">
      <c r="B5" s="4" t="s">
        <v>2</v>
      </c>
      <c r="C5" s="27" t="s">
        <v>24</v>
      </c>
      <c r="D5" s="28"/>
      <c r="E5" s="29"/>
    </row>
    <row r="6" spans="2:5" ht="29.65" customHeight="1">
      <c r="B6" s="5" t="s">
        <v>20</v>
      </c>
      <c r="C6" s="30" t="s">
        <v>21</v>
      </c>
      <c r="D6" s="31"/>
      <c r="E6" s="11" t="s">
        <v>62</v>
      </c>
    </row>
    <row r="7" spans="2:5" ht="78">
      <c r="B7" s="40" t="s">
        <v>66</v>
      </c>
      <c r="C7" s="9" t="s">
        <v>44</v>
      </c>
      <c r="D7" s="12" t="s">
        <v>31</v>
      </c>
      <c r="E7" s="16" t="s">
        <v>32</v>
      </c>
    </row>
    <row r="8" spans="2:5" ht="91">
      <c r="B8" s="41"/>
      <c r="C8" s="9" t="s">
        <v>45</v>
      </c>
      <c r="D8" s="13" t="s">
        <v>73</v>
      </c>
      <c r="E8" s="16" t="s">
        <v>61</v>
      </c>
    </row>
    <row r="9" spans="2:5" ht="78">
      <c r="B9" s="41"/>
      <c r="C9" s="9" t="s">
        <v>46</v>
      </c>
      <c r="D9" s="13" t="s">
        <v>74</v>
      </c>
      <c r="E9" s="16" t="s">
        <v>32</v>
      </c>
    </row>
    <row r="10" spans="2:5" ht="78">
      <c r="B10" s="41"/>
      <c r="C10" s="9" t="s">
        <v>47</v>
      </c>
      <c r="D10" s="13" t="s">
        <v>75</v>
      </c>
      <c r="E10" s="16" t="s">
        <v>32</v>
      </c>
    </row>
    <row r="11" spans="2:5" ht="78">
      <c r="B11" s="41"/>
      <c r="C11" s="9" t="s">
        <v>48</v>
      </c>
      <c r="D11" s="13" t="s">
        <v>76</v>
      </c>
      <c r="E11" s="16" t="s">
        <v>32</v>
      </c>
    </row>
    <row r="12" spans="2:5" ht="78">
      <c r="B12" s="41"/>
      <c r="C12" s="9" t="s">
        <v>49</v>
      </c>
      <c r="D12" s="13" t="s">
        <v>77</v>
      </c>
      <c r="E12" s="16" t="s">
        <v>32</v>
      </c>
    </row>
    <row r="13" spans="2:5" ht="78">
      <c r="B13" s="41"/>
      <c r="C13" s="9" t="s">
        <v>50</v>
      </c>
      <c r="D13" s="13" t="s">
        <v>78</v>
      </c>
      <c r="E13" s="16" t="s">
        <v>32</v>
      </c>
    </row>
    <row r="14" spans="2:5" ht="91">
      <c r="B14" s="41"/>
      <c r="C14" s="9" t="s">
        <v>51</v>
      </c>
      <c r="D14" s="13" t="s">
        <v>79</v>
      </c>
      <c r="E14" s="16" t="s">
        <v>32</v>
      </c>
    </row>
    <row r="15" spans="2:5" ht="91">
      <c r="B15" s="41"/>
      <c r="C15" s="9" t="s">
        <v>52</v>
      </c>
      <c r="D15" s="13" t="s">
        <v>38</v>
      </c>
      <c r="E15" s="16" t="s">
        <v>32</v>
      </c>
    </row>
    <row r="16" spans="2:5" ht="91">
      <c r="B16" s="41"/>
      <c r="C16" s="9" t="s">
        <v>53</v>
      </c>
      <c r="D16" s="13" t="s">
        <v>39</v>
      </c>
      <c r="E16" s="16" t="s">
        <v>32</v>
      </c>
    </row>
    <row r="17" spans="2:5" ht="91">
      <c r="B17" s="41"/>
      <c r="C17" s="9" t="s">
        <v>54</v>
      </c>
      <c r="D17" s="13" t="s">
        <v>40</v>
      </c>
      <c r="E17" s="16" t="s">
        <v>32</v>
      </c>
    </row>
    <row r="18" spans="2:5" ht="91">
      <c r="B18" s="41"/>
      <c r="C18" s="9" t="s">
        <v>55</v>
      </c>
      <c r="D18" s="13" t="s">
        <v>41</v>
      </c>
      <c r="E18" s="16" t="s">
        <v>32</v>
      </c>
    </row>
    <row r="19" spans="2:5" ht="91">
      <c r="B19" s="42"/>
      <c r="C19" s="9" t="s">
        <v>56</v>
      </c>
      <c r="D19" s="13" t="s">
        <v>80</v>
      </c>
      <c r="E19" s="16" t="s">
        <v>32</v>
      </c>
    </row>
    <row r="20" spans="2:5" ht="39">
      <c r="B20" s="8" t="s">
        <v>27</v>
      </c>
      <c r="C20" s="10"/>
      <c r="D20" s="14" t="s">
        <v>60</v>
      </c>
      <c r="E20" s="15"/>
    </row>
    <row r="21" spans="2:5" ht="42.65" customHeight="1">
      <c r="B21" s="37" t="s">
        <v>43</v>
      </c>
      <c r="C21" s="38"/>
      <c r="D21" s="38"/>
      <c r="E21" s="39"/>
    </row>
    <row r="22" spans="2:5" ht="18.5">
      <c r="B22" s="43" t="s">
        <v>22</v>
      </c>
      <c r="C22" s="44"/>
      <c r="D22" s="44"/>
      <c r="E22" s="45"/>
    </row>
    <row r="23" spans="2:5" ht="216.65" customHeight="1">
      <c r="B23" s="21"/>
      <c r="C23" s="22"/>
      <c r="D23" s="22"/>
      <c r="E23" s="23"/>
    </row>
  </sheetData>
  <mergeCells count="7">
    <mergeCell ref="B23:E23"/>
    <mergeCell ref="B21:E21"/>
    <mergeCell ref="C4:E4"/>
    <mergeCell ref="C5:E5"/>
    <mergeCell ref="C6:D6"/>
    <mergeCell ref="B7:B19"/>
    <mergeCell ref="B22:E22"/>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5"/>
  <sheetViews>
    <sheetView view="pageBreakPreview" zoomScaleSheetLayoutView="100" workbookViewId="0" topLeftCell="A1">
      <selection activeCell="C2" sqref="C2"/>
    </sheetView>
  </sheetViews>
  <sheetFormatPr defaultColWidth="9.140625" defaultRowHeight="12.75"/>
  <cols>
    <col min="1" max="1" width="2.421875" style="0" customWidth="1"/>
    <col min="2" max="2" width="18.8515625" style="0" customWidth="1"/>
    <col min="3" max="3" width="5.28125" style="0" customWidth="1"/>
    <col min="4" max="4" width="51.28125" style="0" customWidth="1"/>
    <col min="5" max="5" width="61.00390625" style="0" customWidth="1"/>
  </cols>
  <sheetData>
    <row r="1" ht="10.15" customHeight="1"/>
    <row r="2" spans="2:5" ht="17">
      <c r="B2" s="6"/>
      <c r="C2" s="6"/>
      <c r="D2" s="6"/>
      <c r="E2" s="7" t="s">
        <v>91</v>
      </c>
    </row>
    <row r="3" ht="10.5" customHeight="1"/>
    <row r="4" spans="2:5" ht="19.9" customHeight="1">
      <c r="B4" s="3" t="s">
        <v>19</v>
      </c>
      <c r="C4" s="27" t="s">
        <v>67</v>
      </c>
      <c r="D4" s="28"/>
      <c r="E4" s="29"/>
    </row>
    <row r="5" spans="2:5" ht="19.9" customHeight="1">
      <c r="B5" s="4" t="s">
        <v>2</v>
      </c>
      <c r="C5" s="27" t="s">
        <v>24</v>
      </c>
      <c r="D5" s="28"/>
      <c r="E5" s="29"/>
    </row>
    <row r="6" spans="2:5" ht="29.65" customHeight="1">
      <c r="B6" s="5" t="s">
        <v>20</v>
      </c>
      <c r="C6" s="30" t="s">
        <v>21</v>
      </c>
      <c r="D6" s="31"/>
      <c r="E6" s="11" t="s">
        <v>62</v>
      </c>
    </row>
    <row r="7" spans="2:5" ht="78">
      <c r="B7" s="49" t="s">
        <v>67</v>
      </c>
      <c r="C7" s="9" t="s">
        <v>44</v>
      </c>
      <c r="D7" s="12" t="s">
        <v>31</v>
      </c>
      <c r="E7" s="16" t="s">
        <v>32</v>
      </c>
    </row>
    <row r="8" spans="2:5" ht="91">
      <c r="B8" s="50"/>
      <c r="C8" s="9" t="s">
        <v>45</v>
      </c>
      <c r="D8" s="13" t="s">
        <v>81</v>
      </c>
      <c r="E8" s="16" t="s">
        <v>61</v>
      </c>
    </row>
    <row r="9" spans="2:5" ht="78">
      <c r="B9" s="50"/>
      <c r="C9" s="9" t="s">
        <v>46</v>
      </c>
      <c r="D9" s="13" t="s">
        <v>82</v>
      </c>
      <c r="E9" s="16" t="s">
        <v>32</v>
      </c>
    </row>
    <row r="10" spans="2:5" ht="78">
      <c r="B10" s="50"/>
      <c r="C10" s="9" t="s">
        <v>47</v>
      </c>
      <c r="D10" s="13" t="s">
        <v>75</v>
      </c>
      <c r="E10" s="16" t="s">
        <v>32</v>
      </c>
    </row>
    <row r="11" spans="2:5" ht="78">
      <c r="B11" s="50"/>
      <c r="C11" s="9" t="s">
        <v>48</v>
      </c>
      <c r="D11" s="13" t="s">
        <v>76</v>
      </c>
      <c r="E11" s="16" t="s">
        <v>32</v>
      </c>
    </row>
    <row r="12" spans="2:5" ht="78">
      <c r="B12" s="50"/>
      <c r="C12" s="9" t="s">
        <v>49</v>
      </c>
      <c r="D12" s="13" t="s">
        <v>83</v>
      </c>
      <c r="E12" s="16" t="s">
        <v>32</v>
      </c>
    </row>
    <row r="13" spans="2:5" ht="78">
      <c r="B13" s="50"/>
      <c r="C13" s="9" t="s">
        <v>50</v>
      </c>
      <c r="D13" s="13" t="s">
        <v>84</v>
      </c>
      <c r="E13" s="16" t="s">
        <v>32</v>
      </c>
    </row>
    <row r="14" spans="2:5" ht="91">
      <c r="B14" s="50"/>
      <c r="C14" s="9" t="s">
        <v>51</v>
      </c>
      <c r="D14" s="13" t="s">
        <v>85</v>
      </c>
      <c r="E14" s="16" t="s">
        <v>32</v>
      </c>
    </row>
    <row r="15" spans="2:5" ht="91">
      <c r="B15" s="50"/>
      <c r="C15" s="9" t="s">
        <v>52</v>
      </c>
      <c r="D15" s="13" t="s">
        <v>86</v>
      </c>
      <c r="E15" s="16" t="s">
        <v>32</v>
      </c>
    </row>
    <row r="16" spans="2:5" ht="91">
      <c r="B16" s="50"/>
      <c r="C16" s="9" t="s">
        <v>53</v>
      </c>
      <c r="D16" s="13" t="s">
        <v>79</v>
      </c>
      <c r="E16" s="16" t="s">
        <v>32</v>
      </c>
    </row>
    <row r="17" spans="2:5" ht="91">
      <c r="B17" s="50"/>
      <c r="C17" s="9" t="s">
        <v>54</v>
      </c>
      <c r="D17" s="13" t="s">
        <v>38</v>
      </c>
      <c r="E17" s="16" t="s">
        <v>32</v>
      </c>
    </row>
    <row r="18" spans="2:5" ht="91">
      <c r="B18" s="50"/>
      <c r="C18" s="9" t="s">
        <v>55</v>
      </c>
      <c r="D18" s="13" t="s">
        <v>39</v>
      </c>
      <c r="E18" s="16" t="s">
        <v>32</v>
      </c>
    </row>
    <row r="19" spans="2:5" ht="91">
      <c r="B19" s="50"/>
      <c r="C19" s="9" t="s">
        <v>56</v>
      </c>
      <c r="D19" s="13" t="s">
        <v>40</v>
      </c>
      <c r="E19" s="16" t="s">
        <v>32</v>
      </c>
    </row>
    <row r="20" spans="2:5" ht="91">
      <c r="B20" s="50"/>
      <c r="C20" s="9" t="s">
        <v>57</v>
      </c>
      <c r="D20" s="13" t="s">
        <v>41</v>
      </c>
      <c r="E20" s="16" t="s">
        <v>32</v>
      </c>
    </row>
    <row r="21" spans="2:5" ht="91">
      <c r="B21" s="50"/>
      <c r="C21" s="9" t="s">
        <v>58</v>
      </c>
      <c r="D21" s="13" t="s">
        <v>87</v>
      </c>
      <c r="E21" s="16" t="s">
        <v>32</v>
      </c>
    </row>
    <row r="22" spans="2:5" ht="39">
      <c r="B22" s="8" t="s">
        <v>27</v>
      </c>
      <c r="C22" s="10"/>
      <c r="D22" s="14" t="s">
        <v>60</v>
      </c>
      <c r="E22" s="15"/>
    </row>
    <row r="23" spans="2:5" ht="42.65" customHeight="1">
      <c r="B23" s="37" t="s">
        <v>43</v>
      </c>
      <c r="C23" s="38"/>
      <c r="D23" s="38"/>
      <c r="E23" s="39"/>
    </row>
    <row r="24" spans="2:5" ht="18.5">
      <c r="B24" s="43" t="s">
        <v>22</v>
      </c>
      <c r="C24" s="44"/>
      <c r="D24" s="44"/>
      <c r="E24" s="45"/>
    </row>
    <row r="25" spans="2:5" ht="216.65" customHeight="1">
      <c r="B25" s="46" t="s">
        <v>89</v>
      </c>
      <c r="C25" s="47"/>
      <c r="D25" s="47"/>
      <c r="E25" s="48"/>
    </row>
  </sheetData>
  <mergeCells count="7">
    <mergeCell ref="B25:E25"/>
    <mergeCell ref="C4:E4"/>
    <mergeCell ref="C5:E5"/>
    <mergeCell ref="C6:D6"/>
    <mergeCell ref="B7:B21"/>
    <mergeCell ref="B23:E23"/>
    <mergeCell ref="B24:E24"/>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2020-02-03T14:21:24Z</dcterms:created>
  <dcterms:modified xsi:type="dcterms:W3CDTF">2023-03-15T17:14:36Z</dcterms:modified>
  <cp:category/>
  <cp:version/>
  <cp:contentType/>
  <cp:contentStatus/>
</cp:coreProperties>
</file>