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8680" yWindow="65416" windowWidth="29040" windowHeight="15840" activeTab="0"/>
  </bookViews>
  <sheets>
    <sheet name="Část 8_Laparoskopické věže ..." sheetId="1" r:id="rId1"/>
  </sheets>
  <definedNames>
    <definedName name="_xlnm.Print_Area" localSheetId="0">'Část 8_Laparoskopické věže ...'!$A$1:$G$420</definedName>
  </definedNames>
  <calcPr calcId="162913"/>
</workbook>
</file>

<file path=xl/sharedStrings.xml><?xml version="1.0" encoding="utf-8"?>
<sst xmlns="http://schemas.openxmlformats.org/spreadsheetml/2006/main" count="689" uniqueCount="360">
  <si>
    <t>Část veřejné zakázky</t>
  </si>
  <si>
    <t>Název části veřejné zakázky</t>
  </si>
  <si>
    <t>počet ks</t>
  </si>
  <si>
    <t>cena v Kč bez DPH</t>
  </si>
  <si>
    <t>A. Laparoskopická věž pro gynekologii</t>
  </si>
  <si>
    <t>splňuje (Ano/Ne)</t>
  </si>
  <si>
    <t>způsob splnění podmínky</t>
  </si>
  <si>
    <t>Videoprocesor</t>
  </si>
  <si>
    <t>X</t>
  </si>
  <si>
    <t>Zdroj světla</t>
  </si>
  <si>
    <t>Záznamové zařízení</t>
  </si>
  <si>
    <t>Přístrojový vozík</t>
  </si>
  <si>
    <t>Medicínská certifikace</t>
  </si>
  <si>
    <t>Minimálně 4K zobrazení (3840x2160p)</t>
  </si>
  <si>
    <t>Intuitivní a jednoduché ovládání kamerové jednotky přehledným dotykovým displejem v českém jazyce</t>
  </si>
  <si>
    <t>Digitální zoom nastavitelný min. v 6 stupních (1,0 ; 1,2; 1,4; 1,6 ; 1,8; 2,0)</t>
  </si>
  <si>
    <t>Výstupy - min. 2x 12G-SDI, 1x čtyřpólový 3G-SDI, 3x 3G/HD-SDI, 1x HD-SDI</t>
  </si>
  <si>
    <t>Systém podporuje digitální úpravu obrazu - tzv. up-scaling rozlišení obrazu na rozlišení blízké 4K v případě propojení se systémem o nižším rozlišení</t>
  </si>
  <si>
    <t>Možnost rozšíření o zobrazování IR pomocí ICG bez nutnosti dokupování dalšího fyzického modulu věže</t>
  </si>
  <si>
    <t>Možnost rozšíření o zobrazování 3D bez nutnosti dokupování dalšího fyzického modulu věže</t>
  </si>
  <si>
    <t>Jedním z pracovních režimů je funkce úzkopásmového selektivního barevného zobrazení, řízeno hardwarem</t>
  </si>
  <si>
    <t>Samostatný nebo integrovaný LED zdroj studeného světla</t>
  </si>
  <si>
    <t>Výkon LED světelného zdroje min. odpovídající výkonu 300 W xenonu</t>
  </si>
  <si>
    <t>Kompatibilní s nabízenou sestavou</t>
  </si>
  <si>
    <t>Umožňuje:
- zobrazení bílým světlem
- úzkopásmovým zobrazení, které je řízeno hardwarem (nikoliv pouze digitální úprava obrazu)</t>
  </si>
  <si>
    <t>Zdroj světla je ovladatelný z dotykového displeje kamerové jednotky, případně videolaparoskopu, videoendoskopu, či kamerové hlavy</t>
  </si>
  <si>
    <t>Možnost rozšíření o ICG režim, který lze aktivovat bez nutnosti dokupování dalšího fyzického modulu věže a obsahuje minimálně 2 ICG mody vč. "white light overlay" (kombinace zelené fluorescence s barevným 4K obrazem)</t>
  </si>
  <si>
    <t>Možnost také manuálního řízení intenzity osvětlení</t>
  </si>
  <si>
    <t>Aktivní automatické řízení intenzity osvětlení kamerovou jednotkou dle světlených podmínek operačního pole a datová spolupráce s procesorem</t>
  </si>
  <si>
    <t>Úhlopříčka min. 32“, medicínský atest</t>
  </si>
  <si>
    <t>Rozlišení obrazu min. 3840 x 2160p</t>
  </si>
  <si>
    <t>Svítivost až 1750 cd/m2</t>
  </si>
  <si>
    <t>Kontrast min. 1 000 000:1</t>
  </si>
  <si>
    <t>Vstupy: min. 2x 12G-SDI , 1x HDMI, 1x DVI-D, 1x 3G-SDI, 1x Display Port</t>
  </si>
  <si>
    <t>Výstupy: min. 3x 12G-SDI, 1x 3G-SDI</t>
  </si>
  <si>
    <t>Funkce zoom – zvětšení min. ve 4 krocích (1x, 1.2x, 1.5x, 2x)</t>
  </si>
  <si>
    <t>Funkce PIP, POP, rotace obrazu min. o 180°</t>
  </si>
  <si>
    <t>Integrovaná funkce upscalingu na rozlišení 4K při propojení se systémy s nižším rozlišení</t>
  </si>
  <si>
    <t>Antireflexní úprava</t>
  </si>
  <si>
    <t>Monitor umožňuje zobrazení 2D při propojení s 3D systémem také 3D</t>
  </si>
  <si>
    <t>Umístění hlavního monitoru na centrálním pohyblivém kloubovém rameni přístrojového vozíku</t>
  </si>
  <si>
    <t>Kamerová hlava</t>
  </si>
  <si>
    <t>4K CMOS kamerová hlava pracující v nativním rozlišení 4K UHD 3840 x 2160</t>
  </si>
  <si>
    <t>Možnost využití i pro IR aplikace pomocí ICG kontrastu - přepínání ICG režimů a režimu white light pomocí tlačítek na kamerové hlavě bez nutnosti měnit zapojení přístrojů během operace</t>
  </si>
  <si>
    <t>Požadována technologie kontinuálního samostření – kamerová hlava automaticky sama zaostří vždy po jejím pohybu a vizualizaci jiného místa</t>
  </si>
  <si>
    <t>Podpora funkce úzkopásmového selektivního barevného zobrazování</t>
  </si>
  <si>
    <t>Digitální zoom nastavitelný až v 6 stupních (1,0 ; 1,2; 1,4; 1,6 ; 1,8; 2,0)</t>
  </si>
  <si>
    <t>Min. 3 samostatná programovatelná tlačítka umístěná na kamerové hlavě</t>
  </si>
  <si>
    <t>Autoklávovatelné provedení</t>
  </si>
  <si>
    <t>Očnicový upínací adaptér pro připojení standardních optik všech výrobců</t>
  </si>
  <si>
    <t>Zařízení s medicínskou certifikací</t>
  </si>
  <si>
    <t>Full-HD záznamové zařízení s ovládáním foto/video z kamerové
hlavy</t>
  </si>
  <si>
    <t>Paměť min. 1 TB s možností rozšíření externím úložištěm</t>
  </si>
  <si>
    <t>V případě nedostatku úložného prostoru na integrovaném disku přístroj automaticky promazává nejstarší záznamy</t>
  </si>
  <si>
    <t>Obrazové výstupy: min, DVI</t>
  </si>
  <si>
    <t>Obrazový vstup: min. HD-SDI</t>
  </si>
  <si>
    <t>Export obrazových záznamů na USB externí paměťové médium ve
formátech spustitelných v počítači (volitelně s nebo bez pacientských dat)</t>
  </si>
  <si>
    <t>Umožňuje odesílaní snímků a videjí do PACS</t>
  </si>
  <si>
    <t>Umožňuje načítání pacientů z NIS</t>
  </si>
  <si>
    <t>Záznam videa ve formátu Full-HD – 1080p MPEG4</t>
  </si>
  <si>
    <t>Záznam statických snímků ve vysokém rozlišení min. Full-HD – 1080p, 16:9 JPEG / DICOM</t>
  </si>
  <si>
    <t>Možnost ovládání pomocí tlačítek kamerové hlavy, videolaparoskopu, endoskopu</t>
  </si>
  <si>
    <t>Indikátor spuštěného nahrávání</t>
  </si>
  <si>
    <t>Umístění v přístrojovém vozíku laparoskopické sestavy</t>
  </si>
  <si>
    <t>Maximální průtok min. 45 l/min</t>
  </si>
  <si>
    <t>Indikátor stavu láhve s CO2</t>
  </si>
  <si>
    <t>Rozsah tlaku min. 3 - 25 mm Hg</t>
  </si>
  <si>
    <t>Volitelná rychlost průtoku – min. 3 nastavené rychlosti</t>
  </si>
  <si>
    <t>Přístroj má desuflační režim, kdy desuflace je automaticky spuštěna elektrochirurgickým generátorem při použití elektrochirurgického nástroje</t>
  </si>
  <si>
    <t>Volitelná intenzita odsávání kouře a aerosolu</t>
  </si>
  <si>
    <t>Dětský režim pro insuflaci malých dutin</t>
  </si>
  <si>
    <t>Integrovaný nebo samostatný kompatibilní modul ohřevu CO2</t>
  </si>
  <si>
    <t>Multioborový elektrokoagulační systém</t>
  </si>
  <si>
    <t>Multioborový generátor pro otevřenou, laparoskopickou
a endoskopickou operativu</t>
  </si>
  <si>
    <t>Automatické přizpůsobení výstupního výkonu dle charakteru tkáně pro aplikaci optimálního množství energie</t>
  </si>
  <si>
    <t>Víceúrovňová kontrola kvality kontaktu neutrální elektrody s tkání pacienta</t>
  </si>
  <si>
    <t>Podpora okamžitého startu řezu bez nežádoucího termálního šíření</t>
  </si>
  <si>
    <t>Možnost připojení až 4 monopolárních a bipolárních nástrojů současně</t>
  </si>
  <si>
    <t>Automatické rozpoznání připojeného nástroje a nastavení doporučených parametrů</t>
  </si>
  <si>
    <t>Automatické rozpoznání kvalitního fyziologického roztoku pro endoresekce</t>
  </si>
  <si>
    <t>Volitelné režimy autostop a autostart u bipolární koagulace</t>
  </si>
  <si>
    <t>Módy pro bipolární řezání tkáně a minimálně tři módy bipolární koagulace</t>
  </si>
  <si>
    <t>Nastavení a ovládání generátoru pomocí plně dotykového displeje</t>
  </si>
  <si>
    <t>Zvukový alarm a zobrazení chybových hlášení i s popisem opatření
k nápravě na displeji</t>
  </si>
  <si>
    <t>Možnost rozšíření o kompatibilní modul hybridní technologie umožňující současné synergické působení ultrazvukové a pokročilé bipolární energie pro rychlý, bezpečný řez a zároveň koagulaci měkkých tkání k bezpečnému zatavení cév až do velikosti 7 mm</t>
  </si>
  <si>
    <t>Včetně základního příslušenství pro provoz</t>
  </si>
  <si>
    <t>Izolační transformátor</t>
  </si>
  <si>
    <t>Kloubové centrálně umístěné otočné výškově a polohově nastavitelné rameno pro LCD monitor</t>
  </si>
  <si>
    <t>Integrovaná příprava elektroinstalace pro připojení všech výše uvedených přístrojů</t>
  </si>
  <si>
    <t>4 pojízdná kolečka, min. 2 z nich bržděná</t>
  </si>
  <si>
    <t>Zásuvka na klávesnici</t>
  </si>
  <si>
    <t>Tyčový držák infuzních vaků součástí vozíku</t>
  </si>
  <si>
    <t>Držák kamerové hlavy</t>
  </si>
  <si>
    <t>Držák pro připevnění odpadní nádoby</t>
  </si>
  <si>
    <t>Držák pedálu</t>
  </si>
  <si>
    <t>Antistatická povrchová úprava</t>
  </si>
  <si>
    <t>Centrální vypínání a zapínání všech připojených přístrojů</t>
  </si>
  <si>
    <t>Multiindikační pumpa pro laparoskopický a hysteroskopický oplach vč. integrovaného odsávání</t>
  </si>
  <si>
    <t>Oplachovací a odsávací peristaltická pumpa</t>
  </si>
  <si>
    <t>Režimy pro laparoskopie, hysteroskopie</t>
  </si>
  <si>
    <t>Ovládání pomocí intuitivního dotykového displeje se zpětnovazebnými pokyny (správné nasazení hadice, počet zbývajících životů očipovaných hadic, hodnoty tlaků a možnost jejich úpravy)</t>
  </si>
  <si>
    <t>Podtlak u odsávání min. 60 kPa</t>
  </si>
  <si>
    <t>Hysteroskopický plášť pro endoskopické stanovení diagnózy a léčbu gynekologických onemocnění – transcervikální diagnostika a ošetřování abnormálního krvácení dělohy, endometriální polypektomie, submukózní a intramurální myom, endometriální ablace, ztracená nitroděložní tělíska, septa a srůsty – umožňuje transcervikální sterilizaci</t>
  </si>
  <si>
    <t>Požadované nástroje a příslušenství pro hysteroskop</t>
  </si>
  <si>
    <t>Bipolární hystero-resektoskop s hysteroskopickým insertem pro transcervikální resekci, vaporizaci, ablaci, incizi, řezání a koagulaci tkáně v děloze ve vodivé irigační kapalině jako část systému resektoskopu</t>
  </si>
  <si>
    <t>Dvouplášťový rotační systém (vnější plášť o maximálním průměru 8,5 mm, vnitřní resekční plášť o maximálním průměru 8 mm) s připojením hadic pro kontinuální proplach, konektory s kohoutem, vč. klasického obturátoru, autoklávovatelný</t>
  </si>
  <si>
    <t>Kontinuální proplach</t>
  </si>
  <si>
    <t>Nástroj umožňující jednoduché sestavování/rozkládání pomocí automatických zámků (click systém), řešení bez použití manuálního uzamykání</t>
  </si>
  <si>
    <t>Keramická ochrana distálního konce endoresektoskopu pro ochranu proti termálnímu poškození tkáně</t>
  </si>
  <si>
    <t>Ochrana proti pulsování operačního pole</t>
  </si>
  <si>
    <t>Možnost single flow resekce pomocí vnitřního pláště a dodatečného dvojventilu</t>
  </si>
  <si>
    <t>Možnost připojení resekčních kliček různých velikostí (malá, střední, velká)</t>
  </si>
  <si>
    <t>Možnost připojení vaporizační elektrody ve tvaru hříbku</t>
  </si>
  <si>
    <t>Možnost připojení vaporizační oválné elektrody</t>
  </si>
  <si>
    <t>Možnost připojení páskové resekční elektrody pro větší koagulační efekt</t>
  </si>
  <si>
    <t>Možnost připojení jehlové incizní elektrody (kolmé a šikmé)</t>
  </si>
  <si>
    <t>Možnost připojení kuličkové koagulační elektrody</t>
  </si>
  <si>
    <t>Požadované nástroje a příslušenství pro resektoskop</t>
  </si>
  <si>
    <t>Elektrokoagulace na pojízdném samostatném vozíku</t>
  </si>
  <si>
    <t>Kompletní řada monopolárních a bipolárních režimů, módy pro řez a koagulaci (min. módy: čisté, smíšené, sprej, gynekologická i urologická endoresekce ve fyziologickém roztoku)</t>
  </si>
  <si>
    <t>Rychlý a stabilní řez pomocí plasmy bez nutnosti kontaktu s tkání</t>
  </si>
  <si>
    <t>Nastavení a ovládání generátoru pomocí dotykového displeje</t>
  </si>
  <si>
    <t>Generátor umožňuje připojení nástrojů pro pokročilou laparoskopickou operativu, využívající pokročilou bipolární technologii s možností disekce, úchopu a řezu tkání, se schopností tavení cév až do průměru 7 mm</t>
  </si>
  <si>
    <t>B. Laparoskopická věž pro urologii</t>
  </si>
  <si>
    <t>Medicínský monitor</t>
  </si>
  <si>
    <t>LCD technologie</t>
  </si>
  <si>
    <t>Kamerová jednotka včetně integrovaného světelného zdroje</t>
  </si>
  <si>
    <t>2D Full HD zobrazení (1920x1080p)</t>
  </si>
  <si>
    <t>1 čip, CCD technologie</t>
  </si>
  <si>
    <t>Flexibilní video-cystoskop s HDTV čipem v distálním konci endoskopu</t>
  </si>
  <si>
    <t>Požadované nástroje a příslušenství pro video-cystoskop</t>
  </si>
  <si>
    <t>Flexibilní video-ureterorenoskop s čipem na distálním konci endoskopu</t>
  </si>
  <si>
    <t>CCD čip v distálním konci flexibilního video-cystoskopu v HDTV rozlišení</t>
  </si>
  <si>
    <t>Požadované nástroje a příslušenství pro video-utererorenskop</t>
  </si>
  <si>
    <t>Záznamové zařízení Full HD</t>
  </si>
  <si>
    <t>FullHD záznamové zařízení s ovládáním foto/video z kamerového hlavy</t>
  </si>
  <si>
    <t>obrazový vstup min.: HD-SDI</t>
  </si>
  <si>
    <t>C. Automatický dezinfektor</t>
  </si>
  <si>
    <t>1 mycí komora pro dezinfekci 1 flexibilního endoskopu</t>
  </si>
  <si>
    <t>Laparoskopické věže a příslušenství</t>
  </si>
  <si>
    <t>D. Skříň na sušení a skladování flexibilních endoskopů</t>
  </si>
  <si>
    <t>Zařízení určeno na sušení a skladování flexibilních endoskopů používaných na endoskopickém pracovišti zadavatele (endoskopy zn. Olympus), vč. těch, které budou dodány v rámci této části zakázky, po desinfekci v automatickém dezinfektoru, bez nutnosti následné redezinfekce</t>
  </si>
  <si>
    <t>Nastavitelná doba sušení</t>
  </si>
  <si>
    <t>Ovládací panel s dotykovým displejem, identifikace vloženého endoskopu, zobrazení zbývající doby sušení a skladování pro každý endoskop, zobrazení chybových hlášení se zvukovým upozorněním např. na otevřené dveře skříně, vyjmutí endoskopu před usušením apod.</t>
  </si>
  <si>
    <t>Mikroelektronická řídicí jednotka zajišťující plně automatické řízení a monitorování procesu</t>
  </si>
  <si>
    <t>Řízený tok vzduchu o kvalitě pro zdravotnické potřeby</t>
  </si>
  <si>
    <t>Použití stlačeného vzduchu o kvalitě pro zdravotnické účely pro vnitřní kanálky pro rychlé sušení</t>
  </si>
  <si>
    <t>Barevný dotykový displej udávající rozdílnou barvou stav každého endoskopu, a to ve stavech: Sušení, Uložení, Chyba, Preferovaná poloha</t>
  </si>
  <si>
    <t>Barevné LED-diody udávající stav každého endoskopu se stejným barevným schématem jako displej</t>
  </si>
  <si>
    <t>Transparentní skleněná dvířka zaručují plnou viditelnost</t>
  </si>
  <si>
    <t>Adaptéry pro každý endoskop přímo připojeny k držákům endoskopů za účelem sušení vnitřních kanálků endoskopů</t>
  </si>
  <si>
    <t>Zařízení s oblými rohy a plochými povrchy pro optimální čištění</t>
  </si>
  <si>
    <t xml:space="preserve">Požadované nástroje a příslušenství </t>
  </si>
  <si>
    <t>Nastavitelné rameno pro LCD monitor</t>
  </si>
  <si>
    <t>Min. 4 pojízdná kolečka, min. 2 z nich bržděná</t>
  </si>
  <si>
    <t>Držák infuzních vaků</t>
  </si>
  <si>
    <t>Držák pro kamerové hlavy</t>
  </si>
  <si>
    <t>Držák nožního pedálu</t>
  </si>
  <si>
    <t>Manipulační madla</t>
  </si>
  <si>
    <t>Centrální zapínání/vypínání všech nainstalovaných zařízení</t>
  </si>
  <si>
    <t>Zobrazení 2D, 4K</t>
  </si>
  <si>
    <t>Poměr stran 16:9</t>
  </si>
  <si>
    <t>Zobrazovací úhel 178° všemi směry</t>
  </si>
  <si>
    <t>Svítivost min. 450 cd/m2</t>
  </si>
  <si>
    <t>Kontrast 1000:1</t>
  </si>
  <si>
    <t>Obrazové funkce PiP, PoP</t>
  </si>
  <si>
    <t>Formát barevného podání: BT.2020 / BT.709</t>
  </si>
  <si>
    <t>Obrazové vstupy minimálně: 12G-SDI, Display port, HDMI, 3G-SDI, DVI-D</t>
  </si>
  <si>
    <t>Obrazové výstupy minimálně: 12G-SDI, 3G-SDI</t>
  </si>
  <si>
    <t>Funkce monitoru umožňuje přepočet vstupního datového signálu o rozlišení 1920x1080 (FULL HD) na výstupní zobrazení obrazu v rozlišení 3840x2160 (4K)</t>
  </si>
  <si>
    <t>Integrovaný HDTV videoprocesor a světelný zdroj s technologií LED</t>
  </si>
  <si>
    <t>Podpora 3čip CCD kamerové hlavy bez nutnosti další investice (modul, software), pouze připojení periferie</t>
  </si>
  <si>
    <t>Podpora 3čip CMOS kamerové hlavy bez nutnosti další investice (modul, software), pouze připojení periferie</t>
  </si>
  <si>
    <t>Podpora HD flexibilních videoendoskopů s čipem na distálním konci bez nutnosti další investice (modul, software), pouze připojení periferie</t>
  </si>
  <si>
    <t>Podpora HD rigidních videoendoskopů s čipem na distálním konci bez nutnosti další investice (modul, software), pouze připojení periferie</t>
  </si>
  <si>
    <t>Podpora frekvenčně selektivního barevného zobrazení (zvýrazněná struktura superficiálních venózních struktur bez nutnosti použití kontrastní či jiné látky (kyseliny) v těle pacienta</t>
  </si>
  <si>
    <t>Nastavení white balance na čelním panelu jednotky</t>
  </si>
  <si>
    <t>Digitální zoom až 1,5x nastavitelný ve 3 krocích</t>
  </si>
  <si>
    <t>Volitelný poměr stran obrazu - 16:10 /16:9 /4:3 /5:4</t>
  </si>
  <si>
    <t>Vnitřní paměť pro uložení až 10 jednotlivých předvoleb</t>
  </si>
  <si>
    <t>Předvolba nastavení až 20 údajů pacientských dat</t>
  </si>
  <si>
    <t>Možnost rotace obrazu o 180° a vertikálního a horizontálního zrcadlení obrazu</t>
  </si>
  <si>
    <t>Integrovaný LED zdroj studeného světla</t>
  </si>
  <si>
    <t>Výkon LED světelného zdroje odpovídající výkonu 300 W xenonu</t>
  </si>
  <si>
    <t>Možnost ovládání zdroje světla z tlačítek na kamerové hlavě / endoskopu</t>
  </si>
  <si>
    <t>Plynulá (ruční i automatická) regulace intenzity světla dle světelných podmínek operačního pole</t>
  </si>
  <si>
    <t>Intenzita světla řízena přímo kamerovou jednotkou při standardním osvětlení a dále v režimu frekvenčně selektivního barevného zobrazení</t>
  </si>
  <si>
    <t>Automatické uzavření světelného výstupu po vytažení světlovodného kabelu</t>
  </si>
  <si>
    <t>Endoskopická HDTV kamerová hlava lomená</t>
  </si>
  <si>
    <t>Kamerová hlava musí umožňovat zobrazení kruhové výseče u všech průměrů optik</t>
  </si>
  <si>
    <t>Připojení k optikám standardních výrobců</t>
  </si>
  <si>
    <t>Rotace kamerové hlavy s možností aretace</t>
  </si>
  <si>
    <t>Váha max. 90 g</t>
  </si>
  <si>
    <t>Minimálně 3 programovatelná ovládací tlačítka</t>
  </si>
  <si>
    <t>Integrovaný, neoddělitelný kabel kamerové hlavy</t>
  </si>
  <si>
    <t>Obrazové výstupy min.: DVI, DisplayPort</t>
  </si>
  <si>
    <t>Porovnávání záznamů / snímků</t>
  </si>
  <si>
    <t>Širokoúhlé HDTV zobrazení pro plné využití plochy připojeného HDTV monitoru</t>
  </si>
  <si>
    <t>Vestavěný konektor pro připojení video-endoskopu do video-systému</t>
  </si>
  <si>
    <t>Vestavěný světlovodný kabel pro připojení do zdroje světla</t>
  </si>
  <si>
    <t>Pohyb distálního konce nahoru / dolů min.: 220° / 130°</t>
  </si>
  <si>
    <t>Endoskop umožňuje aretační funkci pro fixaci zahnutí distálního konce – pro cílené biopsie</t>
  </si>
  <si>
    <t>Přímý směr pohledu 0°</t>
  </si>
  <si>
    <t>Průměr zaváděcího tubusu max. 17 Fr.</t>
  </si>
  <si>
    <t>Zúžený design distálního konce pro snadnější a bezpečnější zavádění, průměr max. 2,7 mm</t>
  </si>
  <si>
    <t>Hloubka ostrosti v rozmezí 3 – 50 mm</t>
  </si>
  <si>
    <t>Průměr pracovního kanálu max. 6,6 Fr.</t>
  </si>
  <si>
    <t>Pracovní délka minimálně 380 mm</t>
  </si>
  <si>
    <t>Přípojný adaptér na pracovní kanál se dvěma vstupy a s možností plynulé regulace opakovatelně použitelného těsnění kolem nástroje</t>
  </si>
  <si>
    <t>Podpora funkce úzko-pásmového zobrazení (NBI - Narrow Band Imaging) pro velmi přesnou a včasnou diagnostiku onkologických urologických pacientů a detekci iniciálních stádií karcinomů a jejich léčbu</t>
  </si>
  <si>
    <t>Min. 4 programovatelná tlačítka pro ovládání video-systému</t>
  </si>
  <si>
    <t>Spotřební materiál pro zprovoznění přístroje, min. adaptér na pracovní kanál se třemi uzavíratelnými kohouty, ETO sterilizační krytka, sada čistících kartáčků</t>
  </si>
  <si>
    <t>Průměr distálního konce max. 8,5 Fr.</t>
  </si>
  <si>
    <t>Průměr tubusu max. 8,5 Fr.</t>
  </si>
  <si>
    <t>Průměr pracovního kanálu min. 3,5 Fr.</t>
  </si>
  <si>
    <t>Pracovní délka minimálně 670 mm</t>
  </si>
  <si>
    <t>Celková délka endoskopu maximálně 980 mm</t>
  </si>
  <si>
    <t>Cystoskopický plášť max. 22,5 Fr., vč. standardního zavaděče a obturátoru</t>
  </si>
  <si>
    <t>Ochrana proti sklouzávání flexibilního nástroje při ohybu pomocí pracovního můstku</t>
  </si>
  <si>
    <t>Pracovní Albarran můstek, jednokanálový, samozamykatelný</t>
  </si>
  <si>
    <t>Světlovodný kabel, průměr 2,8 mm, délka min. 3 m</t>
  </si>
  <si>
    <t>Sterilizační kontejner vč. víka s aretovaným gumovým uchycením jednotlivých částí cystoskopu a bezpečné uchycení veškerých částí nástroje (vč. uchycení optik)</t>
  </si>
  <si>
    <t>Úhel pohledu 12°</t>
  </si>
  <si>
    <t>Průměr optiky max. 4 mm</t>
  </si>
  <si>
    <t>Pracovní délka max. 280 mm</t>
  </si>
  <si>
    <t>Safírová sklíčka</t>
  </si>
  <si>
    <t>Ochranný tubus optiky pro bezpečnější sterilizaci</t>
  </si>
  <si>
    <t>Úhel pohledu 70°</t>
  </si>
  <si>
    <t>Pracovní délka max. 290 mm</t>
  </si>
  <si>
    <t>Resterilizovatelný semirigidní ureteroskop (parní sterilizátor 134°C)</t>
  </si>
  <si>
    <t>Maximální vnější průměr 10,4 Fr.</t>
  </si>
  <si>
    <t>Maximální vnější průměr distálního konce 7,3 Fr.</t>
  </si>
  <si>
    <t>Úhlový okulár pro připojení kamerové hlavy</t>
  </si>
  <si>
    <t>Pracovní délka min. 430 mm</t>
  </si>
  <si>
    <t>Úhel pohledu 5°</t>
  </si>
  <si>
    <t>Atraumatický distální konec pro snadné zavedení do močovodu, tzv. „nos“</t>
  </si>
  <si>
    <t>Antireflexní úprava distálního konce</t>
  </si>
  <si>
    <t>Přímý pracovní kanál o minimálním průměru 6,4 Fr.</t>
  </si>
  <si>
    <t>Dvojitý vstup do pracovního kanálu</t>
  </si>
  <si>
    <t>Vstupní a výstupní konektory k připojení proplachu</t>
  </si>
  <si>
    <t>Světlovodný kabel, průměr min. 2,8 mm, délka min. 3 m</t>
  </si>
  <si>
    <t>Maximální vnější průměr 8,4 Fr.</t>
  </si>
  <si>
    <t>Maximální vnější průměr distálního konce 6,7 Fr.</t>
  </si>
  <si>
    <t>Přímý pracovní kanál o minimálním průměru 4,2 Fr.</t>
  </si>
  <si>
    <t>Volitelný typ dezinfekce – kyselina peroctová (PAA) nebo glutaraldehyd (GA)</t>
  </si>
  <si>
    <t>Maximální délka mycího cyklu: 25 min. (PAA) nebo 32 min. (GA)</t>
  </si>
  <si>
    <t>Adaptéry pro připojení endoskopů Olympus, Fujifilm, Pentax, Karl Storz, Richard Wolf</t>
  </si>
  <si>
    <t>Integrovaná zkouška těsnosti</t>
  </si>
  <si>
    <t>Automatická kontrola těsnosti endoskopů po celou dobu mycího procesu</t>
  </si>
  <si>
    <t>Aktivní sušení kanálů endoskopu po ukončení dekontaminace</t>
  </si>
  <si>
    <t>Integrovaná tiskárna pro tisk protokolů o dekontaminaci, export protokolů (USB, Ethernet port)</t>
  </si>
  <si>
    <t>Monitorování průchodnosti všech kanálků endoskopu během dekontaminace</t>
  </si>
  <si>
    <t>Zařízení zajišťující rychlé a efektivní plně automatické sušení a uložení až 8 flexibilních endoskopů ve vertikální pozici, možnost rozšíření o modul na dalších 4 nebo 8 endoskopů</t>
  </si>
  <si>
    <t>Vnitřní sušení endoskopu vháněním stlačeného medicinálního vzduchu připojením na interní kanály přes adaptér tlaku min. 15 mbar - max. 650 mbar</t>
  </si>
  <si>
    <t>Přívod tlaku vzduchu do skříně od min min. 3 barů - max 8 barů</t>
  </si>
  <si>
    <t>Možnost rozšíření o kompresorový modul na medicinální vzduch</t>
  </si>
  <si>
    <t>Ovládací panel vybaven vlastní IP adresou a přes UTP/IP rozhraní umožňovat připojení k tiskárně pro tisk protokolu</t>
  </si>
  <si>
    <t>Otevření skříně pouze oprávněnému pracovníkovi přes identifikační kartu RF ID</t>
  </si>
  <si>
    <t>Držáky pro více endoskopů s novým ergonomickým tvarem k zajištění snadného a rychlého uložení</t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</si>
  <si>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Zdravotnické přístroje do Pavilonu Péče o rodinu</t>
    </r>
  </si>
  <si>
    <r>
      <t xml:space="preserve">Příloha č. 1 Zadávací dokumentace / smlouvy - </t>
    </r>
    <r>
      <rPr>
        <b/>
        <sz val="11"/>
        <color theme="1"/>
        <rFont val="Calibri"/>
        <family val="2"/>
        <scheme val="minor"/>
      </rPr>
      <t>Specifikace předmětu plnění</t>
    </r>
  </si>
  <si>
    <t>Nastavení vyvážení bílé automaticky, ručně přes čelní panel nebo nastavením z tlačítka na kamerové hlavě, videolaparoskopu nebo videoendoskopu</t>
  </si>
  <si>
    <t>Možnost rotace obrazu min. o 180° a vertikálního a horizontálního zrcadlení obrazu</t>
  </si>
  <si>
    <t>Ovládání ve sterilním prostředí je možné pomocí tlačítek na kamerové hlavě, videolaparoskopu nebo videoendoskopu</t>
  </si>
  <si>
    <t>Aktivní automatické řízení intenzity osvětlení kamerovou jednotkou dle světlených podmínek operačního pole a datová spolupráce se zdrojem světla</t>
  </si>
  <si>
    <t>Životnost lamp min. 10 000 hodin</t>
  </si>
  <si>
    <t>Hmotnost max. 300 g</t>
  </si>
  <si>
    <t>Nutnost automatické kontroly a regulace insuflace k nastavené hodnotě tlaku média (ochrana proti přeplnění pacienta)</t>
  </si>
  <si>
    <t>Monopolární a bipolární režimy, módy pro řez a koagulaci (čisté, smíšené, sprej, urologické a gynekologické endoresekce ve fyziologickém roztoku, endoskoskopické mody pro GI, radiofrekvenční ablace tumoru, plasmakinetické módy pro gynekologické využití)</t>
  </si>
  <si>
    <t>Výkonový rozsah min. 0 až 320 W</t>
  </si>
  <si>
    <t>Možnost uložení min. 30 nejčastěji používaných parametrů – s textovým popisem; možnost programování uživatelem</t>
  </si>
  <si>
    <t>Výkon sání min. 2l/min</t>
  </si>
  <si>
    <t>Minimální pracovní délka pláště hysteroskopu 207 mm, maximální šířka zaváděcí části 5,25 mm, minimální šířka kanálu nástroje 5 Fr</t>
  </si>
  <si>
    <t>Podpora automatického nebo manuálního odsávání elektrochirurgického kouře pro přehledné operační pole při (nožní či ruční) aktivaci nástrojů připojených k elektrochirurgickému generátoru</t>
  </si>
  <si>
    <t>Úhlopříčka min. 27"</t>
  </si>
  <si>
    <t>Výstupy minimálně 1x DVI-D, 2x HD-SDI, 1x Y/C, 1x Composite</t>
  </si>
  <si>
    <t>Spotřební materiál pro zprovoznění přístroje, min. adaptér na pracovní kanál se třemi uzavíratelnými kohouty, ETO sterilizační krytka, sada čisticích kartáčků</t>
  </si>
  <si>
    <t>Pohyb distálního konce nahoru / dolů min. 275° / 275°</t>
  </si>
  <si>
    <t>LED lampa s životností min. 10 000 hodin</t>
  </si>
  <si>
    <t>Semirigidní ureteroskop 7,3 Fr/10,4 Fr</t>
  </si>
  <si>
    <t>Celková cena v Kč bez DPH</t>
  </si>
  <si>
    <t>technická podmínka</t>
  </si>
  <si>
    <t>Automatický dezinfektor pro 1 endoskop</t>
  </si>
  <si>
    <r>
      <t>Zařízení splňující normu ČSN EN 16442 (85 5259)</t>
    </r>
    <r>
      <rPr>
        <sz val="11"/>
        <color rgb="FFFF0000"/>
        <rFont val="Calibri"/>
        <family val="2"/>
        <scheme val="minor"/>
      </rPr>
      <t>*</t>
    </r>
  </si>
  <si>
    <t>cena za 1 ks v Kč bez DPH</t>
  </si>
  <si>
    <t>Hystero-resektoskop</t>
  </si>
  <si>
    <r>
      <t xml:space="preserve">Název a označení plnění nabízeného dodavatelem 
</t>
    </r>
    <r>
      <rPr>
        <sz val="11"/>
        <color theme="1"/>
        <rFont val="Calibri"/>
        <family val="2"/>
        <scheme val="minor"/>
      </rPr>
      <t>(výrobce, řada, typové označení)</t>
    </r>
  </si>
  <si>
    <t>Hysteroskop</t>
  </si>
  <si>
    <t>předmět plnění</t>
  </si>
  <si>
    <r>
      <rPr>
        <b/>
        <i/>
        <sz val="11"/>
        <rFont val="Calibri"/>
        <family val="2"/>
        <scheme val="minor"/>
      </rPr>
      <t>Pokyny pro dodavatele:</t>
    </r>
    <r>
      <rPr>
        <i/>
        <sz val="11"/>
        <rFont val="Calibri"/>
        <family val="2"/>
        <scheme val="minor"/>
      </rPr>
      <t xml:space="preserve"> Dodavatel pravdivě vyplní všechna prázdná pole ve sloupcích C, D a E.
Ve sloupci C dodavatel uvede „ANO“ v případě, že jím nabízené plnění podmínku splňuje, „NE“ v případě, že ji nesplňuje. Ve sloupci D dodavatel uvede konkrétní hodnotu či způsob splnění podmínky tak, jak nabízený přístroj podmínku splňuje. Je-li v podmínce předepsána konkrétní hodnota, rozsah hodnot, min. či max. hodnota, dodavatel uvede konkrétní hodnotu(y), kterou(ými) nabízené plnění disponuje. Ve sloupci E dodavatel uvede jednotkovou cenu dané položky plnění.
Přitom platí, že níže uvedené technické podmínky jsou minimální (popř. dle jejich povahy jako maximální) a závazné, tj. vyjadřují minimální technickou úroveň, která musí být dodavatelem dodržena.
Další informace a pokyny pro dodavatele jsou uvedeny v Zadávací dokumentaci.
</t>
    </r>
    <r>
      <rPr>
        <b/>
        <i/>
        <sz val="11"/>
        <rFont val="Calibri"/>
        <family val="2"/>
        <scheme val="minor"/>
      </rPr>
      <t>Tyto pokyny dodavatel před finalizací dokumentu vymaže.</t>
    </r>
  </si>
  <si>
    <t>Flexibilní bioptické kleště 9 Fr x 330 mm</t>
  </si>
  <si>
    <t>Flexibilní úchopové kleště ozubené 9 Fr x 330 mm</t>
  </si>
  <si>
    <t>Flexibilní úchopové kleště 9 Fr x 330 mm</t>
  </si>
  <si>
    <r>
      <t xml:space="preserve">Těsnění 0,7 mm </t>
    </r>
    <r>
      <rPr>
        <sz val="11"/>
        <color theme="1"/>
        <rFont val="Calibri"/>
        <family val="2"/>
        <scheme val="minor"/>
      </rPr>
      <t>(1 balení = min. 10 ks, požadována jsou 3 balení)</t>
    </r>
  </si>
  <si>
    <t>Rigidní terapeutický cystoskop</t>
  </si>
  <si>
    <t>HD rigidní optika 12°</t>
  </si>
  <si>
    <t>HD rigidní optika 70°</t>
  </si>
  <si>
    <t>Úchopové kleště ozubené 5 Fr x 640 mm</t>
  </si>
  <si>
    <t>Úchopové kleště ozubené 5,4 Fr x 665 mm</t>
  </si>
  <si>
    <t>Optika 30°, průměr 3 mm, HD, pracovní délka max. 283 mm, podpora frekvenčně selektivního barevného zobrazení, širokoúhlá, autoklávovatelná</t>
  </si>
  <si>
    <t>Uzavíratelný kohoutek pro nástroj</t>
  </si>
  <si>
    <t>Úchopové kleště 5 Fr. x 360 mm</t>
  </si>
  <si>
    <t>Sterilizační kontejner s víkem pro hysteroskop</t>
  </si>
  <si>
    <t>Světlovodný kabel, průměr minimálně 2,8 mm, délka minimálně 3 m, pro připojení ke zdroji světla a videosystému</t>
  </si>
  <si>
    <t>Sterilizační kontejner pro optiku</t>
  </si>
  <si>
    <t>Zvukový alarm a zobrazení chybových hlášení i s popisem opatření k nápravě na displeji</t>
  </si>
  <si>
    <t>Rozlišení obrazu min. 3840 x 2160 px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</si>
  <si>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Ve vztahu k odkazované normě a požadavkům v ní uvedeným zadavatel v souladu s ust. § 89 odst. 3 zák. č. 134/2016 Sb., o zadávání veřejných zakázek, ve znění pozdějších předpisů, poskytuje možnost nabídnout rovnocenné řešení; v případě, že dodavatel této zákonem dané možnosti využije, je povinen v nabídce předložit podrobný popis nabízeného přístroje, ze kterého bude rovnocennost nabízeného řešení s uvedenou normou jednoznačně zřejmá.</t>
    </r>
  </si>
  <si>
    <t>Těsnění 0,7 mm (1 balení = min. 10 ks)</t>
  </si>
  <si>
    <t>Sada těsnění (1 balení = min. 10 ks)</t>
  </si>
  <si>
    <t>Adaptér na pracovní kanál s jedním uzavíratelným kohoutem (2 ks)</t>
  </si>
  <si>
    <t>Pasivní pracovní element, autoklávovatelný</t>
  </si>
  <si>
    <t>Optika 12°, průměr 4 mm, HD, pracovní délka 280 mm, podpora frekvenčně selektivního barevného zobrazení, autoklávovatelná</t>
  </si>
  <si>
    <t>Bipolární VF-kabel s čipem pro automatické nastavení elektrokoagulační jednotky na vhodné parametry resekce, minimální délka 4 m</t>
  </si>
  <si>
    <t>Sterilizační kontejner s aretovaným gumovým uchycením všech částí hysteroresektoskopu, víko, autoklávovatelný</t>
  </si>
  <si>
    <t>Resekční elektroda, klička střední velikost</t>
  </si>
  <si>
    <t>Kuličková koagulační elektroda</t>
  </si>
  <si>
    <t>Bipolární incizní jehla 90°</t>
  </si>
  <si>
    <t>Semirigidní ureteroskop 6,7 Fr / 8,4 Fr</t>
  </si>
  <si>
    <t>Funkce HDR</t>
  </si>
  <si>
    <t>4K laparoskopická optika s technologií ED skleněných čoček, 30°, pr. 10 mm, vč. sterilizačního kontejneru</t>
  </si>
  <si>
    <t>Insuflátor</t>
  </si>
  <si>
    <t>Tři módy pro monopolární řezání a tři módy pro monopolární koagulaci (sprej, fulgurace, desikace)</t>
  </si>
  <si>
    <t>Laparoskopické nástroje</t>
  </si>
  <si>
    <t>Tlaky: rozmezí tlaku pro hysteroskopie o minimálním rozsahu min. 5-150 mmHg, pro laparoskopie min. 400 mmHg</t>
  </si>
  <si>
    <t>Multioborový generátor nové generace pro otevřenou, laparoskopickou a endoskopickou operativu</t>
  </si>
  <si>
    <t>Podpora operačních výkonů typu hysteroresekce</t>
  </si>
  <si>
    <t>Možnost připojení až 5 různých nástrojů současně (bipolární, monopolární)</t>
  </si>
  <si>
    <t>Aktualizace firmware přes USB rozhraní</t>
  </si>
  <si>
    <t>Možnost exportu / importu uživatelských nastavení na USB klíč</t>
  </si>
  <si>
    <t>Ruční a nožní ovládání (s možností připojení 2 pedálů s programovatelným přiřazením)</t>
  </si>
  <si>
    <t>Možnost připojení bezdrátového i drátového ovládacího trojpedálu</t>
  </si>
  <si>
    <t>Možnost přepínání režimů/nástrojů ze sterilního operačního pole operatérem, bez nutnosti dotyku s displejem</t>
  </si>
  <si>
    <t>Ovládací menu v českém jazyce</t>
  </si>
  <si>
    <t>Včetně pojízdného separátního vozíku pro umístění generátoru</t>
  </si>
  <si>
    <t>Lišta pro připevnění odpadní nádoby</t>
  </si>
  <si>
    <t>Podpora 1čip CCD lomené kamerové hlavy bez nutnosti další investice (modul, software), pouze připojení periferie</t>
  </si>
  <si>
    <t>Podpora fluorescenční diagnostiky pomocí ICG kontrastu</t>
  </si>
  <si>
    <t>Integrované záznamové zařízení - archivace obrázků pomocí USB nebo využití interní paměti (ovládání z tlačítek kamer. hlavy i endoskopu)</t>
  </si>
  <si>
    <t>Ovládání kamerové jednotky dotykovým displejem</t>
  </si>
  <si>
    <t>Možnost ovládání nastavení ve sterilním prostředí pomocí tlačítek na kamerové hlavě</t>
  </si>
  <si>
    <t>Ovládání přes dotykové monitor s úhlopříčkou min. 21“</t>
  </si>
  <si>
    <t>Umožňuje načítání pacientů z NIS pomocí worklist/DICOM</t>
  </si>
  <si>
    <t>Zorné pole min. 120° pro lepší panoramatický přehled</t>
  </si>
  <si>
    <t>CCD čip v distálním konci flexibilního video-ureterorenoskopu</t>
  </si>
  <si>
    <t>Zorné pole min. 80°</t>
  </si>
  <si>
    <t>Rotace obrazu min. +/- 120° pomocí ovládacího prstence</t>
  </si>
  <si>
    <t>Sterilizační kontejner vč. víka s aretovaným gumovým uchycením jednotlivých částí nástroje</t>
  </si>
  <si>
    <t>Možnost následného skladování po dobu min. 160 hodin</t>
  </si>
  <si>
    <t>Hloubka zorného pole v rozmezí min. 1,5 – 50 mm</t>
  </si>
  <si>
    <r>
      <t xml:space="preserve">Splňuje požadavky právních předpisů a norem (vyhl. č. 306/2012 Sb., </t>
    </r>
    <r>
      <rPr>
        <sz val="11"/>
        <rFont val="Calibri"/>
        <family val="2"/>
        <scheme val="minor"/>
      </rPr>
      <t>norma ČSN EN ISO 15883-1 (847150)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)</t>
    </r>
  </si>
  <si>
    <t>Vnější sušení endoskopů vzduchem pokojové teploty bez použití přídavného topného systému, přiváděného vestavěným ventilátorem přes HEPA filtr</t>
  </si>
  <si>
    <t>Těsnění pro pracovní kanál 5 Fr (1 balení = min. 10 kusů)</t>
  </si>
  <si>
    <t>Zkoušečka těsnosti dodávaného video-cystoskopu (1 ks)</t>
  </si>
  <si>
    <t>Světlovodný kabel, průměr minimálně 2,8 mm, délka min. 3 m</t>
  </si>
  <si>
    <t>Volitelné režimy autostop, autostart s prodlevou u bipolární koagulace</t>
  </si>
  <si>
    <t>Kompatibilní se stávajícím instrumentáriem zadavatele (bipolární resekce TURis Olympus, flexibilní cystoskopy zn. Olympus, flexibilní ureterorenoskopy zn. Olympus);
není-li dodavatel schopen požadovanou kompatibilitu zajistit, je součástí jím poskytovaného plnění a nabídkové ceny i dodání nového ekvivalentního instrumentária kompatibilního s dodávanou kamerovou hlavou, a to 1 ks bipolárního resektoskopu, 1 ks flexibilního cystoskopu a 1 ks flexibilního ureterorenoskopu stejné či lepší technologické úrovně tak, aby byla zajištěna možnost poskytování léčebné péče stejné nebo lepší kvality</t>
  </si>
  <si>
    <t>Kompatibilní se stávajícími bipolárními resektoskopy TURis a rigidními cystoskopy zn. Olympus zadavatele;
není-li dodavatel schopen požadovanou kompatibilitu zajistit, je součástí jím poskytovaného plnění a nabídkové ceny i dodání 1 ks nového ekvivalentního bipolárního resektoskopu a 1 ks rigidního cystoskopu kompatibilních s dodávanou HD rigidní optikou, stejné či lepší technologické úrovně tak, aby byla zajištěna možnost poskytování léčebné péče stejné nebo lepší kvality</t>
  </si>
  <si>
    <t>Kompatibilita se stávající elektrochirurgickou jednotkou Olympus ESG-410 zadavatele;
není-li dodavatel schopen požadovanou kompatibilitu zajistit, je součástí jím poskytovaného plnění a nabídkové ceny i dodání 1 ks ekvivaletní elektrochururgické jednotky kompatibilní s dodávaným hystero-resektoskopem, tj. stejné či lepší technologické úrovně tak, aby byla zajištěna možnost poskytování léčebné péče stejné nebo lepší kvality</t>
  </si>
  <si>
    <t>Cystoskop kompatibilní se stávajícími optikami OES ELITE zn. Olympus zadavatele;
není-li dodavatel schopen požadovanou kompatibilitu zajistit, je součástí jím poskytovaného plnění a nabídkové ceny i dodání 3 ks nových ekvivalentních optik kompatibilních s dodávaným rigidním terapeutickým cystoskopem, stejné či lepší technologické úrovně tak, aby byla zajištěna možnost poskytování léčebné péče stejné nebo lepší kvality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</si>
</sst>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B6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164" fontId="0" fillId="2" borderId="3" xfId="0" applyNumberFormat="1" applyFill="1" applyBorder="1" applyAlignment="1">
      <alignment horizontal="right" indent="2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6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5" borderId="12" xfId="0" applyFont="1" applyFill="1" applyBorder="1" applyAlignment="1">
      <alignment horizontal="center"/>
    </xf>
    <xf numFmtId="164" fontId="4" fillId="5" borderId="13" xfId="0" applyNumberFormat="1" applyFont="1" applyFill="1" applyBorder="1" applyAlignment="1">
      <alignment horizontal="right" wrapText="1" indent="2"/>
    </xf>
    <xf numFmtId="0" fontId="0" fillId="4" borderId="14" xfId="0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right" indent="2"/>
    </xf>
    <xf numFmtId="0" fontId="2" fillId="0" borderId="2" xfId="0" applyFont="1" applyBorder="1" applyAlignment="1">
      <alignment horizontal="center" vertical="top"/>
    </xf>
    <xf numFmtId="0" fontId="6" fillId="3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right" vertical="center" indent="2"/>
    </xf>
    <xf numFmtId="164" fontId="0" fillId="4" borderId="3" xfId="0" applyNumberFormat="1" applyFill="1" applyBorder="1" applyAlignment="1">
      <alignment horizontal="right" vertical="center" indent="2"/>
    </xf>
    <xf numFmtId="164" fontId="2" fillId="4" borderId="3" xfId="0" applyNumberFormat="1" applyFont="1" applyFill="1" applyBorder="1" applyAlignment="1">
      <alignment horizontal="right" indent="2"/>
    </xf>
    <xf numFmtId="164" fontId="0" fillId="4" borderId="3" xfId="0" applyNumberFormat="1" applyFont="1" applyFill="1" applyBorder="1" applyAlignment="1">
      <alignment horizontal="right" vertical="center" indent="2"/>
    </xf>
    <xf numFmtId="164" fontId="2" fillId="2" borderId="19" xfId="0" applyNumberFormat="1" applyFont="1" applyFill="1" applyBorder="1" applyAlignment="1">
      <alignment/>
    </xf>
    <xf numFmtId="0" fontId="0" fillId="0" borderId="0" xfId="0" applyFill="1"/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right" indent="2"/>
      <protection locked="0"/>
    </xf>
    <xf numFmtId="164" fontId="0" fillId="0" borderId="11" xfId="0" applyNumberFormat="1" applyFill="1" applyBorder="1" applyAlignment="1" applyProtection="1">
      <alignment horizontal="right" vertical="center" indent="2"/>
      <protection locked="0"/>
    </xf>
    <xf numFmtId="164" fontId="0" fillId="0" borderId="11" xfId="0" applyNumberFormat="1" applyFont="1" applyFill="1" applyBorder="1" applyAlignment="1" applyProtection="1">
      <alignment horizontal="right" vertical="center" indent="2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64" fontId="0" fillId="0" borderId="8" xfId="0" applyNumberFormat="1" applyFill="1" applyBorder="1" applyAlignment="1" applyProtection="1">
      <alignment horizontal="right" indent="2"/>
      <protection locked="0"/>
    </xf>
    <xf numFmtId="164" fontId="0" fillId="0" borderId="8" xfId="0" applyNumberFormat="1" applyFont="1" applyFill="1" applyBorder="1" applyAlignment="1" applyProtection="1">
      <alignment horizontal="right" indent="2"/>
      <protection locked="0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64" fontId="0" fillId="0" borderId="24" xfId="0" applyNumberFormat="1" applyFont="1" applyFill="1" applyBorder="1" applyAlignment="1" applyProtection="1">
      <alignment horizontal="right" vertical="top" indent="2"/>
      <protection locked="0"/>
    </xf>
    <xf numFmtId="164" fontId="0" fillId="0" borderId="25" xfId="0" applyNumberFormat="1" applyFont="1" applyFill="1" applyBorder="1" applyAlignment="1" applyProtection="1">
      <alignment horizontal="right" vertical="top" indent="2"/>
      <protection locked="0"/>
    </xf>
    <xf numFmtId="164" fontId="0" fillId="0" borderId="14" xfId="0" applyNumberFormat="1" applyFont="1" applyFill="1" applyBorder="1" applyAlignment="1" applyProtection="1">
      <alignment horizontal="right" vertical="top" indent="2"/>
      <protection locked="0"/>
    </xf>
    <xf numFmtId="0" fontId="0" fillId="0" borderId="22" xfId="0" applyBorder="1" applyAlignment="1">
      <alignment horizontal="left" vertical="center" wrapText="1" indent="2"/>
    </xf>
    <xf numFmtId="0" fontId="0" fillId="0" borderId="23" xfId="0" applyBorder="1" applyAlignment="1">
      <alignment horizontal="left" vertical="center" wrapText="1" indent="2"/>
    </xf>
    <xf numFmtId="164" fontId="0" fillId="0" borderId="26" xfId="0" applyNumberFormat="1" applyFont="1" applyFill="1" applyBorder="1" applyAlignment="1" applyProtection="1">
      <alignment horizontal="right" vertical="top" indent="2"/>
      <protection locked="0"/>
    </xf>
    <xf numFmtId="0" fontId="0" fillId="0" borderId="10" xfId="0" applyBorder="1" applyAlignment="1">
      <alignment horizontal="left" vertical="center" wrapText="1" indent="2"/>
    </xf>
    <xf numFmtId="0" fontId="0" fillId="0" borderId="22" xfId="0" applyFill="1" applyBorder="1" applyAlignment="1">
      <alignment horizontal="left" vertical="center" wrapText="1" indent="2"/>
    </xf>
    <xf numFmtId="0" fontId="0" fillId="0" borderId="23" xfId="0" applyFill="1" applyBorder="1" applyAlignment="1">
      <alignment horizontal="left" vertical="center" wrapText="1" indent="2"/>
    </xf>
    <xf numFmtId="0" fontId="8" fillId="0" borderId="22" xfId="0" applyFont="1" applyBorder="1" applyAlignment="1">
      <alignment horizontal="left" vertical="center" wrapText="1" indent="2"/>
    </xf>
    <xf numFmtId="0" fontId="8" fillId="0" borderId="23" xfId="0" applyFont="1" applyBorder="1" applyAlignment="1">
      <alignment horizontal="left" vertical="center" wrapText="1" indent="2"/>
    </xf>
    <xf numFmtId="0" fontId="2" fillId="3" borderId="4" xfId="0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64" fontId="0" fillId="0" borderId="27" xfId="0" applyNumberFormat="1" applyFont="1" applyFill="1" applyBorder="1" applyAlignment="1" applyProtection="1">
      <alignment horizontal="right" vertical="top" indent="2"/>
      <protection locked="0"/>
    </xf>
    <xf numFmtId="0" fontId="2" fillId="0" borderId="2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28" xfId="0" applyBorder="1" applyAlignment="1">
      <alignment horizontal="left" vertical="center" wrapText="1" indent="2"/>
    </xf>
    <xf numFmtId="0" fontId="0" fillId="0" borderId="29" xfId="0" applyBorder="1" applyAlignment="1">
      <alignment horizontal="left" vertical="center" wrapText="1" indent="2"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8" fillId="0" borderId="30" xfId="0" applyFont="1" applyBorder="1" applyAlignment="1">
      <alignment horizontal="left" vertical="center" wrapText="1" indent="2"/>
    </xf>
    <xf numFmtId="0" fontId="8" fillId="0" borderId="31" xfId="0" applyFont="1" applyBorder="1" applyAlignment="1">
      <alignment horizontal="left" vertical="center" wrapText="1" indent="2"/>
    </xf>
    <xf numFmtId="0" fontId="0" fillId="0" borderId="30" xfId="0" applyBorder="1" applyAlignment="1">
      <alignment horizontal="left" vertical="center" wrapText="1" indent="2"/>
    </xf>
    <xf numFmtId="0" fontId="0" fillId="0" borderId="31" xfId="0" applyBorder="1" applyAlignment="1">
      <alignment horizontal="left" vertical="center" wrapText="1" indent="2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64" fontId="0" fillId="0" borderId="24" xfId="0" applyNumberFormat="1" applyFont="1" applyFill="1" applyBorder="1" applyAlignment="1" applyProtection="1">
      <alignment horizontal="right" vertical="top" indent="1"/>
      <protection locked="0"/>
    </xf>
    <xf numFmtId="164" fontId="0" fillId="0" borderId="25" xfId="0" applyNumberFormat="1" applyFont="1" applyFill="1" applyBorder="1" applyAlignment="1" applyProtection="1">
      <alignment horizontal="right" vertical="top" indent="1"/>
      <protection locked="0"/>
    </xf>
    <xf numFmtId="164" fontId="0" fillId="0" borderId="14" xfId="0" applyNumberFormat="1" applyFont="1" applyFill="1" applyBorder="1" applyAlignment="1" applyProtection="1">
      <alignment horizontal="right" vertical="top" indent="1"/>
      <protection locked="0"/>
    </xf>
    <xf numFmtId="0" fontId="2" fillId="5" borderId="9" xfId="0" applyFont="1" applyFill="1" applyBorder="1" applyAlignment="1">
      <alignment/>
    </xf>
    <xf numFmtId="0" fontId="2" fillId="5" borderId="35" xfId="0" applyFont="1" applyFill="1" applyBorder="1" applyAlignment="1">
      <alignment/>
    </xf>
    <xf numFmtId="0" fontId="2" fillId="5" borderId="31" xfId="0" applyFont="1" applyFill="1" applyBorder="1" applyAlignment="1">
      <alignment/>
    </xf>
    <xf numFmtId="0" fontId="2" fillId="0" borderId="36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0" fillId="2" borderId="2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1" xfId="0" applyFill="1" applyBorder="1" applyAlignment="1">
      <alignment/>
    </xf>
    <xf numFmtId="0" fontId="10" fillId="7" borderId="0" xfId="0" applyFont="1" applyFill="1" applyAlignment="1" applyProtection="1">
      <alignment vertical="center" wrapText="1"/>
      <protection locked="0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0" fillId="4" borderId="25" xfId="0" applyFont="1" applyFill="1" applyBorder="1" applyAlignment="1">
      <alignment horizontal="center" vertical="top"/>
    </xf>
    <xf numFmtId="0" fontId="0" fillId="4" borderId="14" xfId="0" applyFont="1" applyFill="1" applyBorder="1" applyAlignment="1">
      <alignment horizontal="center" vertical="top"/>
    </xf>
    <xf numFmtId="164" fontId="2" fillId="4" borderId="37" xfId="0" applyNumberFormat="1" applyFont="1" applyFill="1" applyBorder="1" applyAlignment="1">
      <alignment horizontal="right" vertical="top" indent="2"/>
    </xf>
    <xf numFmtId="164" fontId="2" fillId="4" borderId="38" xfId="0" applyNumberFormat="1" applyFont="1" applyFill="1" applyBorder="1" applyAlignment="1">
      <alignment horizontal="right" vertical="top" indent="2"/>
    </xf>
    <xf numFmtId="0" fontId="0" fillId="4" borderId="24" xfId="0" applyFont="1" applyFill="1" applyBorder="1" applyAlignment="1">
      <alignment horizontal="center" vertical="top"/>
    </xf>
    <xf numFmtId="164" fontId="2" fillId="4" borderId="39" xfId="0" applyNumberFormat="1" applyFont="1" applyFill="1" applyBorder="1" applyAlignment="1">
      <alignment horizontal="right" vertical="top" indent="2"/>
    </xf>
    <xf numFmtId="0" fontId="0" fillId="4" borderId="40" xfId="0" applyFont="1" applyFill="1" applyBorder="1" applyAlignment="1">
      <alignment horizontal="center" vertical="top"/>
    </xf>
    <xf numFmtId="0" fontId="0" fillId="4" borderId="41" xfId="0" applyFont="1" applyFill="1" applyBorder="1" applyAlignment="1">
      <alignment horizontal="center" vertical="top"/>
    </xf>
    <xf numFmtId="0" fontId="0" fillId="4" borderId="7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0" fillId="4" borderId="26" xfId="0" applyFont="1" applyFill="1" applyBorder="1" applyAlignment="1">
      <alignment horizontal="center" vertical="top"/>
    </xf>
    <xf numFmtId="164" fontId="2" fillId="4" borderId="42" xfId="0" applyNumberFormat="1" applyFont="1" applyFill="1" applyBorder="1" applyAlignment="1">
      <alignment horizontal="right" vertical="top" indent="2"/>
    </xf>
    <xf numFmtId="0" fontId="0" fillId="4" borderId="27" xfId="0" applyFont="1" applyFill="1" applyBorder="1" applyAlignment="1">
      <alignment horizontal="center" vertical="top"/>
    </xf>
    <xf numFmtId="164" fontId="2" fillId="4" borderId="43" xfId="0" applyNumberFormat="1" applyFont="1" applyFill="1" applyBorder="1" applyAlignment="1">
      <alignment horizontal="right" vertical="top" indent="2"/>
    </xf>
    <xf numFmtId="0" fontId="11" fillId="0" borderId="0" xfId="0" applyFont="1" applyBorder="1" applyAlignment="1">
      <alignment vertical="center" wrapText="1"/>
    </xf>
    <xf numFmtId="0" fontId="2" fillId="3" borderId="5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0"/>
  <sheetViews>
    <sheetView tabSelected="1" zoomScale="85" zoomScaleNormal="85" workbookViewId="0" topLeftCell="A1">
      <selection activeCell="D17" sqref="D17:G17"/>
    </sheetView>
  </sheetViews>
  <sheetFormatPr defaultColWidth="9.140625" defaultRowHeight="15" outlineLevelRow="1"/>
  <cols>
    <col min="1" max="1" width="19.421875" style="6" customWidth="1"/>
    <col min="2" max="2" width="41.421875" style="6" customWidth="1"/>
    <col min="3" max="3" width="16.57421875" style="0" customWidth="1"/>
    <col min="4" max="4" width="23.421875" style="0" customWidth="1"/>
    <col min="5" max="5" width="23.140625" style="2" bestFit="1" customWidth="1"/>
    <col min="6" max="6" width="8.57421875" style="28" bestFit="1" customWidth="1"/>
    <col min="7" max="7" width="23.140625" style="0" bestFit="1" customWidth="1"/>
  </cols>
  <sheetData>
    <row r="1" spans="1:2" ht="15">
      <c r="A1" s="20" t="s">
        <v>259</v>
      </c>
      <c r="B1" s="1"/>
    </row>
    <row r="2" spans="1:2" ht="15">
      <c r="A2" t="s">
        <v>260</v>
      </c>
      <c r="B2"/>
    </row>
    <row r="3" spans="1:2" ht="15" thickBot="1">
      <c r="A3"/>
      <c r="B3"/>
    </row>
    <row r="4" spans="1:7" ht="15">
      <c r="A4" s="3" t="s">
        <v>0</v>
      </c>
      <c r="B4" s="110" t="s">
        <v>1</v>
      </c>
      <c r="C4" s="111"/>
      <c r="D4" s="111"/>
      <c r="E4" s="111"/>
      <c r="F4" s="112"/>
      <c r="G4" s="25" t="s">
        <v>280</v>
      </c>
    </row>
    <row r="5" spans="1:7" ht="15" thickBot="1">
      <c r="A5" s="21">
        <v>8</v>
      </c>
      <c r="B5" s="107" t="s">
        <v>139</v>
      </c>
      <c r="C5" s="108"/>
      <c r="D5" s="108"/>
      <c r="E5" s="108"/>
      <c r="F5" s="109"/>
      <c r="G5" s="22">
        <f>SUM(G8:G11)</f>
        <v>0</v>
      </c>
    </row>
    <row r="6" spans="1:2" ht="15" thickBot="1">
      <c r="A6"/>
      <c r="B6"/>
    </row>
    <row r="7" spans="1:7" ht="15">
      <c r="A7" s="113" t="s">
        <v>288</v>
      </c>
      <c r="B7" s="114"/>
      <c r="C7" s="114"/>
      <c r="D7" s="114"/>
      <c r="E7" s="114"/>
      <c r="F7" s="115"/>
      <c r="G7" s="4" t="s">
        <v>3</v>
      </c>
    </row>
    <row r="8" spans="1:7" ht="15">
      <c r="A8" s="116" t="s">
        <v>4</v>
      </c>
      <c r="B8" s="117"/>
      <c r="C8" s="117"/>
      <c r="D8" s="117"/>
      <c r="E8" s="117"/>
      <c r="F8" s="118"/>
      <c r="G8" s="5">
        <f>G15</f>
        <v>0</v>
      </c>
    </row>
    <row r="9" spans="1:7" ht="15">
      <c r="A9" s="116" t="s">
        <v>123</v>
      </c>
      <c r="B9" s="117"/>
      <c r="C9" s="117"/>
      <c r="D9" s="117"/>
      <c r="E9" s="117"/>
      <c r="F9" s="118"/>
      <c r="G9" s="5">
        <f>G196</f>
        <v>0</v>
      </c>
    </row>
    <row r="10" spans="1:7" ht="15">
      <c r="A10" s="116" t="s">
        <v>137</v>
      </c>
      <c r="B10" s="117"/>
      <c r="C10" s="117"/>
      <c r="D10" s="117"/>
      <c r="E10" s="117"/>
      <c r="F10" s="118"/>
      <c r="G10" s="5">
        <f>G375</f>
        <v>0</v>
      </c>
    </row>
    <row r="11" spans="1:7" ht="15" thickBot="1">
      <c r="A11" s="119" t="s">
        <v>140</v>
      </c>
      <c r="B11" s="120"/>
      <c r="C11" s="120"/>
      <c r="D11" s="120"/>
      <c r="E11" s="120"/>
      <c r="F11" s="121"/>
      <c r="G11" s="24">
        <f>G393</f>
        <v>0</v>
      </c>
    </row>
    <row r="13" spans="1:7" ht="120" customHeight="1">
      <c r="A13" s="122" t="s">
        <v>289</v>
      </c>
      <c r="B13" s="122"/>
      <c r="C13" s="122"/>
      <c r="D13" s="122"/>
      <c r="E13" s="122"/>
      <c r="F13" s="122"/>
      <c r="G13" s="122"/>
    </row>
    <row r="14" spans="1:4" ht="15" thickBot="1">
      <c r="A14" s="7"/>
      <c r="B14" s="7"/>
      <c r="C14" s="7"/>
      <c r="D14" s="7"/>
    </row>
    <row r="15" spans="1:7" ht="15" thickBot="1">
      <c r="A15" s="123" t="s">
        <v>4</v>
      </c>
      <c r="B15" s="124"/>
      <c r="C15" s="124"/>
      <c r="D15" s="124"/>
      <c r="E15" s="124"/>
      <c r="F15" s="125"/>
      <c r="G15" s="36">
        <f>SUM(G20,G35,G45,G59,G69,G72,G87,G98,G117,G129,G137,G140,G148,G163,G171)</f>
        <v>0</v>
      </c>
    </row>
    <row r="16" spans="1:4" ht="15" outlineLevel="1" thickBot="1">
      <c r="A16" s="8"/>
      <c r="B16" s="8"/>
      <c r="C16" s="8"/>
      <c r="D16" s="9"/>
    </row>
    <row r="17" spans="1:7" ht="60" customHeight="1" outlineLevel="1" thickBot="1">
      <c r="A17" s="73" t="s">
        <v>286</v>
      </c>
      <c r="B17" s="143"/>
      <c r="C17" s="74"/>
      <c r="D17" s="96"/>
      <c r="E17" s="96"/>
      <c r="F17" s="96"/>
      <c r="G17" s="97"/>
    </row>
    <row r="18" spans="1:4" ht="15" outlineLevel="1" thickBot="1">
      <c r="A18" s="10"/>
      <c r="B18" s="10"/>
      <c r="C18" s="11"/>
      <c r="D18" s="11"/>
    </row>
    <row r="19" spans="1:7" ht="15" outlineLevel="1" thickBot="1">
      <c r="A19" s="12" t="s">
        <v>281</v>
      </c>
      <c r="B19" s="13"/>
      <c r="C19" s="26" t="s">
        <v>5</v>
      </c>
      <c r="D19" s="26" t="s">
        <v>6</v>
      </c>
      <c r="E19" s="30" t="s">
        <v>284</v>
      </c>
      <c r="F19" s="29" t="s">
        <v>2</v>
      </c>
      <c r="G19" s="14" t="s">
        <v>3</v>
      </c>
    </row>
    <row r="20" spans="1:7" ht="15" outlineLevel="1">
      <c r="A20" s="80" t="s">
        <v>7</v>
      </c>
      <c r="B20" s="81"/>
      <c r="C20" s="81"/>
      <c r="D20" s="81"/>
      <c r="E20" s="63"/>
      <c r="F20" s="126">
        <v>1</v>
      </c>
      <c r="G20" s="128">
        <f>E20*F20</f>
        <v>0</v>
      </c>
    </row>
    <row r="21" spans="1:7" ht="15" customHeight="1" outlineLevel="1">
      <c r="A21" s="65" t="s">
        <v>12</v>
      </c>
      <c r="B21" s="66"/>
      <c r="C21" s="38"/>
      <c r="D21" s="15" t="s">
        <v>8</v>
      </c>
      <c r="E21" s="63"/>
      <c r="F21" s="126"/>
      <c r="G21" s="128"/>
    </row>
    <row r="22" spans="1:7" ht="15" customHeight="1" outlineLevel="1">
      <c r="A22" s="65" t="s">
        <v>13</v>
      </c>
      <c r="B22" s="66"/>
      <c r="C22" s="38"/>
      <c r="D22" s="46"/>
      <c r="E22" s="63"/>
      <c r="F22" s="126"/>
      <c r="G22" s="128"/>
    </row>
    <row r="23" spans="1:7" ht="30.75" customHeight="1" outlineLevel="1">
      <c r="A23" s="65" t="s">
        <v>14</v>
      </c>
      <c r="B23" s="66"/>
      <c r="C23" s="38"/>
      <c r="D23" s="15" t="s">
        <v>8</v>
      </c>
      <c r="E23" s="63"/>
      <c r="F23" s="126"/>
      <c r="G23" s="128"/>
    </row>
    <row r="24" spans="1:7" ht="32.25" customHeight="1" outlineLevel="1">
      <c r="A24" s="65" t="s">
        <v>15</v>
      </c>
      <c r="B24" s="66"/>
      <c r="C24" s="38"/>
      <c r="D24" s="46"/>
      <c r="E24" s="63"/>
      <c r="F24" s="126"/>
      <c r="G24" s="128"/>
    </row>
    <row r="25" spans="1:7" ht="32.25" customHeight="1" outlineLevel="1">
      <c r="A25" s="65" t="s">
        <v>16</v>
      </c>
      <c r="B25" s="66"/>
      <c r="C25" s="38"/>
      <c r="D25" s="15" t="s">
        <v>8</v>
      </c>
      <c r="E25" s="63"/>
      <c r="F25" s="126"/>
      <c r="G25" s="128"/>
    </row>
    <row r="26" spans="1:7" ht="15" outlineLevel="1">
      <c r="A26" s="65" t="s">
        <v>319</v>
      </c>
      <c r="B26" s="66"/>
      <c r="C26" s="38"/>
      <c r="D26" s="15" t="s">
        <v>8</v>
      </c>
      <c r="E26" s="63"/>
      <c r="F26" s="126"/>
      <c r="G26" s="128"/>
    </row>
    <row r="27" spans="1:7" ht="44.25" customHeight="1" outlineLevel="1">
      <c r="A27" s="65" t="s">
        <v>261</v>
      </c>
      <c r="B27" s="66"/>
      <c r="C27" s="38"/>
      <c r="D27" s="15" t="s">
        <v>8</v>
      </c>
      <c r="E27" s="63"/>
      <c r="F27" s="126"/>
      <c r="G27" s="128"/>
    </row>
    <row r="28" spans="1:7" ht="31.5" customHeight="1" outlineLevel="1">
      <c r="A28" s="65" t="s">
        <v>262</v>
      </c>
      <c r="B28" s="66"/>
      <c r="C28" s="38"/>
      <c r="D28" s="46"/>
      <c r="E28" s="63"/>
      <c r="F28" s="126"/>
      <c r="G28" s="128"/>
    </row>
    <row r="29" spans="1:7" ht="30.75" customHeight="1" outlineLevel="1">
      <c r="A29" s="65" t="s">
        <v>263</v>
      </c>
      <c r="B29" s="66"/>
      <c r="C29" s="38"/>
      <c r="D29" s="15" t="s">
        <v>8</v>
      </c>
      <c r="E29" s="63"/>
      <c r="F29" s="126"/>
      <c r="G29" s="128"/>
    </row>
    <row r="30" spans="1:7" ht="45" customHeight="1" outlineLevel="1">
      <c r="A30" s="65" t="s">
        <v>17</v>
      </c>
      <c r="B30" s="66"/>
      <c r="C30" s="38"/>
      <c r="D30" s="15" t="s">
        <v>8</v>
      </c>
      <c r="E30" s="63"/>
      <c r="F30" s="126"/>
      <c r="G30" s="128"/>
    </row>
    <row r="31" spans="1:7" ht="29.25" customHeight="1" outlineLevel="1">
      <c r="A31" s="65" t="s">
        <v>18</v>
      </c>
      <c r="B31" s="66"/>
      <c r="C31" s="38"/>
      <c r="D31" s="15" t="s">
        <v>8</v>
      </c>
      <c r="E31" s="63"/>
      <c r="F31" s="126"/>
      <c r="G31" s="128"/>
    </row>
    <row r="32" spans="1:7" ht="30" customHeight="1" outlineLevel="1">
      <c r="A32" s="65" t="s">
        <v>19</v>
      </c>
      <c r="B32" s="66"/>
      <c r="C32" s="38"/>
      <c r="D32" s="15" t="s">
        <v>8</v>
      </c>
      <c r="E32" s="63"/>
      <c r="F32" s="126"/>
      <c r="G32" s="128"/>
    </row>
    <row r="33" spans="1:7" ht="30.75" customHeight="1" outlineLevel="1">
      <c r="A33" s="65" t="s">
        <v>20</v>
      </c>
      <c r="B33" s="66"/>
      <c r="C33" s="38"/>
      <c r="D33" s="15" t="s">
        <v>8</v>
      </c>
      <c r="E33" s="63"/>
      <c r="F33" s="126"/>
      <c r="G33" s="128"/>
    </row>
    <row r="34" spans="1:7" ht="45.75" customHeight="1" outlineLevel="1">
      <c r="A34" s="65" t="s">
        <v>264</v>
      </c>
      <c r="B34" s="66"/>
      <c r="C34" s="38"/>
      <c r="D34" s="15" t="s">
        <v>8</v>
      </c>
      <c r="E34" s="64"/>
      <c r="F34" s="127"/>
      <c r="G34" s="129"/>
    </row>
    <row r="35" spans="1:7" ht="15" outlineLevel="1">
      <c r="A35" s="59" t="s">
        <v>9</v>
      </c>
      <c r="B35" s="60"/>
      <c r="C35" s="60"/>
      <c r="D35" s="61"/>
      <c r="E35" s="62"/>
      <c r="F35" s="130">
        <v>1</v>
      </c>
      <c r="G35" s="131">
        <f>E35*F35</f>
        <v>0</v>
      </c>
    </row>
    <row r="36" spans="1:7" ht="15" outlineLevel="1">
      <c r="A36" s="65" t="s">
        <v>21</v>
      </c>
      <c r="B36" s="66"/>
      <c r="C36" s="38"/>
      <c r="D36" s="15" t="s">
        <v>8</v>
      </c>
      <c r="E36" s="63"/>
      <c r="F36" s="126"/>
      <c r="G36" s="128"/>
    </row>
    <row r="37" spans="1:7" ht="29" customHeight="1" outlineLevel="1">
      <c r="A37" s="65" t="s">
        <v>22</v>
      </c>
      <c r="B37" s="66"/>
      <c r="C37" s="38"/>
      <c r="D37" s="46"/>
      <c r="E37" s="63"/>
      <c r="F37" s="126"/>
      <c r="G37" s="128"/>
    </row>
    <row r="38" spans="1:7" ht="15" outlineLevel="1">
      <c r="A38" s="65" t="s">
        <v>23</v>
      </c>
      <c r="B38" s="66"/>
      <c r="C38" s="38"/>
      <c r="D38" s="15" t="s">
        <v>8</v>
      </c>
      <c r="E38" s="63"/>
      <c r="F38" s="126"/>
      <c r="G38" s="128"/>
    </row>
    <row r="39" spans="1:7" ht="15" outlineLevel="1">
      <c r="A39" s="71" t="s">
        <v>265</v>
      </c>
      <c r="B39" s="72"/>
      <c r="C39" s="38"/>
      <c r="D39" s="47"/>
      <c r="E39" s="63"/>
      <c r="F39" s="126"/>
      <c r="G39" s="128"/>
    </row>
    <row r="40" spans="1:7" ht="59.5" customHeight="1" outlineLevel="1">
      <c r="A40" s="65" t="s">
        <v>24</v>
      </c>
      <c r="B40" s="66"/>
      <c r="C40" s="38"/>
      <c r="D40" s="15" t="s">
        <v>8</v>
      </c>
      <c r="E40" s="63"/>
      <c r="F40" s="126"/>
      <c r="G40" s="128"/>
    </row>
    <row r="41" spans="1:7" ht="45" customHeight="1" outlineLevel="1">
      <c r="A41" s="71" t="s">
        <v>25</v>
      </c>
      <c r="B41" s="72"/>
      <c r="C41" s="38"/>
      <c r="D41" s="15" t="s">
        <v>8</v>
      </c>
      <c r="E41" s="63"/>
      <c r="F41" s="126"/>
      <c r="G41" s="128"/>
    </row>
    <row r="42" spans="1:7" ht="59.25" customHeight="1" outlineLevel="1">
      <c r="A42" s="71" t="s">
        <v>26</v>
      </c>
      <c r="B42" s="72"/>
      <c r="C42" s="38"/>
      <c r="D42" s="15" t="s">
        <v>8</v>
      </c>
      <c r="E42" s="63"/>
      <c r="F42" s="126"/>
      <c r="G42" s="128"/>
    </row>
    <row r="43" spans="1:7" ht="45" customHeight="1" outlineLevel="1">
      <c r="A43" s="71" t="s">
        <v>28</v>
      </c>
      <c r="B43" s="72"/>
      <c r="C43" s="38"/>
      <c r="D43" s="15" t="s">
        <v>8</v>
      </c>
      <c r="E43" s="63"/>
      <c r="F43" s="126"/>
      <c r="G43" s="128"/>
    </row>
    <row r="44" spans="1:7" ht="15" customHeight="1" outlineLevel="1">
      <c r="A44" s="71" t="s">
        <v>27</v>
      </c>
      <c r="B44" s="72"/>
      <c r="C44" s="38"/>
      <c r="D44" s="15" t="s">
        <v>8</v>
      </c>
      <c r="E44" s="64"/>
      <c r="F44" s="127"/>
      <c r="G44" s="129"/>
    </row>
    <row r="45" spans="1:7" ht="15" outlineLevel="1">
      <c r="A45" s="80" t="s">
        <v>124</v>
      </c>
      <c r="B45" s="81"/>
      <c r="C45" s="81"/>
      <c r="D45" s="81"/>
      <c r="E45" s="62"/>
      <c r="F45" s="130">
        <v>1</v>
      </c>
      <c r="G45" s="131">
        <f>E45*F45</f>
        <v>0</v>
      </c>
    </row>
    <row r="46" spans="1:7" ht="15" outlineLevel="1">
      <c r="A46" s="65" t="s">
        <v>29</v>
      </c>
      <c r="B46" s="66"/>
      <c r="C46" s="38"/>
      <c r="D46" s="48"/>
      <c r="E46" s="63"/>
      <c r="F46" s="126"/>
      <c r="G46" s="128"/>
    </row>
    <row r="47" spans="1:7" ht="15" outlineLevel="1">
      <c r="A47" s="65" t="s">
        <v>30</v>
      </c>
      <c r="B47" s="66"/>
      <c r="C47" s="38"/>
      <c r="D47" s="48"/>
      <c r="E47" s="63"/>
      <c r="F47" s="126"/>
      <c r="G47" s="128"/>
    </row>
    <row r="48" spans="1:7" ht="15" outlineLevel="1">
      <c r="A48" s="65" t="s">
        <v>31</v>
      </c>
      <c r="B48" s="66"/>
      <c r="C48" s="38"/>
      <c r="D48" s="48"/>
      <c r="E48" s="63"/>
      <c r="F48" s="126"/>
      <c r="G48" s="128"/>
    </row>
    <row r="49" spans="1:7" ht="15" outlineLevel="1">
      <c r="A49" s="65" t="s">
        <v>32</v>
      </c>
      <c r="B49" s="66"/>
      <c r="C49" s="38"/>
      <c r="D49" s="48"/>
      <c r="E49" s="63"/>
      <c r="F49" s="126"/>
      <c r="G49" s="128"/>
    </row>
    <row r="50" spans="1:7" ht="30.75" customHeight="1" outlineLevel="1">
      <c r="A50" s="65" t="s">
        <v>33</v>
      </c>
      <c r="B50" s="66"/>
      <c r="C50" s="38"/>
      <c r="D50" s="48"/>
      <c r="E50" s="63"/>
      <c r="F50" s="126"/>
      <c r="G50" s="128"/>
    </row>
    <row r="51" spans="1:7" ht="15" outlineLevel="1">
      <c r="A51" s="65" t="s">
        <v>34</v>
      </c>
      <c r="B51" s="66"/>
      <c r="C51" s="38"/>
      <c r="D51" s="48"/>
      <c r="E51" s="63"/>
      <c r="F51" s="126"/>
      <c r="G51" s="128"/>
    </row>
    <row r="52" spans="1:7" ht="15" outlineLevel="1">
      <c r="A52" s="65" t="s">
        <v>35</v>
      </c>
      <c r="B52" s="66"/>
      <c r="C52" s="38"/>
      <c r="D52" s="48"/>
      <c r="E52" s="63"/>
      <c r="F52" s="126"/>
      <c r="G52" s="128"/>
    </row>
    <row r="53" spans="1:7" ht="15" customHeight="1" outlineLevel="1">
      <c r="A53" s="65" t="s">
        <v>36</v>
      </c>
      <c r="B53" s="66"/>
      <c r="C53" s="38"/>
      <c r="D53" s="48"/>
      <c r="E53" s="63"/>
      <c r="F53" s="126"/>
      <c r="G53" s="128"/>
    </row>
    <row r="54" spans="1:7" ht="15" outlineLevel="1">
      <c r="A54" s="65" t="s">
        <v>38</v>
      </c>
      <c r="B54" s="66"/>
      <c r="C54" s="38"/>
      <c r="D54" s="15" t="s">
        <v>8</v>
      </c>
      <c r="E54" s="63"/>
      <c r="F54" s="126"/>
      <c r="G54" s="128"/>
    </row>
    <row r="55" spans="1:7" ht="29" customHeight="1" outlineLevel="1">
      <c r="A55" s="65" t="s">
        <v>39</v>
      </c>
      <c r="B55" s="66"/>
      <c r="C55" s="38"/>
      <c r="D55" s="15" t="s">
        <v>8</v>
      </c>
      <c r="E55" s="63"/>
      <c r="F55" s="126"/>
      <c r="G55" s="128"/>
    </row>
    <row r="56" spans="1:7" ht="15" outlineLevel="1">
      <c r="A56" s="65" t="s">
        <v>319</v>
      </c>
      <c r="B56" s="66"/>
      <c r="C56" s="38"/>
      <c r="D56" s="15" t="s">
        <v>8</v>
      </c>
      <c r="E56" s="63"/>
      <c r="F56" s="126"/>
      <c r="G56" s="128"/>
    </row>
    <row r="57" spans="1:7" ht="29.25" customHeight="1" outlineLevel="1">
      <c r="A57" s="65" t="s">
        <v>37</v>
      </c>
      <c r="B57" s="66"/>
      <c r="C57" s="38"/>
      <c r="D57" s="15" t="s">
        <v>8</v>
      </c>
      <c r="E57" s="63"/>
      <c r="F57" s="126"/>
      <c r="G57" s="128"/>
    </row>
    <row r="58" spans="1:7" ht="30.75" customHeight="1" outlineLevel="1">
      <c r="A58" s="65" t="s">
        <v>40</v>
      </c>
      <c r="B58" s="66"/>
      <c r="C58" s="39"/>
      <c r="D58" s="16" t="s">
        <v>8</v>
      </c>
      <c r="E58" s="64"/>
      <c r="F58" s="127"/>
      <c r="G58" s="129"/>
    </row>
    <row r="59" spans="1:7" ht="15" outlineLevel="1">
      <c r="A59" s="80" t="s">
        <v>41</v>
      </c>
      <c r="B59" s="81"/>
      <c r="C59" s="81"/>
      <c r="D59" s="81"/>
      <c r="E59" s="62"/>
      <c r="F59" s="130">
        <v>1</v>
      </c>
      <c r="G59" s="131">
        <f>E59*F59</f>
        <v>0</v>
      </c>
    </row>
    <row r="60" spans="1:7" ht="29.25" customHeight="1" outlineLevel="1">
      <c r="A60" s="65" t="s">
        <v>42</v>
      </c>
      <c r="B60" s="66"/>
      <c r="C60" s="39"/>
      <c r="D60" s="49"/>
      <c r="E60" s="63"/>
      <c r="F60" s="126"/>
      <c r="G60" s="128"/>
    </row>
    <row r="61" spans="1:7" ht="45" customHeight="1" outlineLevel="1">
      <c r="A61" s="65" t="s">
        <v>43</v>
      </c>
      <c r="B61" s="66"/>
      <c r="C61" s="39"/>
      <c r="D61" s="16" t="s">
        <v>8</v>
      </c>
      <c r="E61" s="63"/>
      <c r="F61" s="126"/>
      <c r="G61" s="128"/>
    </row>
    <row r="62" spans="1:7" ht="43.5" customHeight="1" outlineLevel="1">
      <c r="A62" s="65" t="s">
        <v>44</v>
      </c>
      <c r="B62" s="66"/>
      <c r="C62" s="39"/>
      <c r="D62" s="16" t="s">
        <v>8</v>
      </c>
      <c r="E62" s="63"/>
      <c r="F62" s="126"/>
      <c r="G62" s="128"/>
    </row>
    <row r="63" spans="1:7" ht="30.5" customHeight="1" outlineLevel="1">
      <c r="A63" s="65" t="s">
        <v>45</v>
      </c>
      <c r="B63" s="66"/>
      <c r="C63" s="39"/>
      <c r="D63" s="16" t="s">
        <v>8</v>
      </c>
      <c r="E63" s="63"/>
      <c r="F63" s="126"/>
      <c r="G63" s="128"/>
    </row>
    <row r="64" spans="1:7" ht="30" customHeight="1" outlineLevel="1">
      <c r="A64" s="65" t="s">
        <v>46</v>
      </c>
      <c r="B64" s="66"/>
      <c r="C64" s="39"/>
      <c r="D64" s="49"/>
      <c r="E64" s="63"/>
      <c r="F64" s="126"/>
      <c r="G64" s="128"/>
    </row>
    <row r="65" spans="1:7" ht="30" customHeight="1" outlineLevel="1">
      <c r="A65" s="65" t="s">
        <v>47</v>
      </c>
      <c r="B65" s="66"/>
      <c r="C65" s="39"/>
      <c r="D65" s="16" t="s">
        <v>8</v>
      </c>
      <c r="E65" s="63"/>
      <c r="F65" s="126"/>
      <c r="G65" s="128"/>
    </row>
    <row r="66" spans="1:7" ht="15" customHeight="1" outlineLevel="1">
      <c r="A66" s="65" t="s">
        <v>48</v>
      </c>
      <c r="B66" s="66"/>
      <c r="C66" s="39"/>
      <c r="D66" s="16" t="s">
        <v>8</v>
      </c>
      <c r="E66" s="63"/>
      <c r="F66" s="126"/>
      <c r="G66" s="128"/>
    </row>
    <row r="67" spans="1:7" ht="29.25" customHeight="1" outlineLevel="1">
      <c r="A67" s="65" t="s">
        <v>49</v>
      </c>
      <c r="B67" s="66"/>
      <c r="C67" s="39"/>
      <c r="D67" s="49"/>
      <c r="E67" s="63"/>
      <c r="F67" s="126"/>
      <c r="G67" s="128"/>
    </row>
    <row r="68" spans="1:7" ht="15" customHeight="1" outlineLevel="1">
      <c r="A68" s="65" t="s">
        <v>266</v>
      </c>
      <c r="B68" s="66"/>
      <c r="C68" s="39"/>
      <c r="D68" s="49"/>
      <c r="E68" s="64"/>
      <c r="F68" s="127"/>
      <c r="G68" s="129"/>
    </row>
    <row r="69" spans="1:7" ht="15" customHeight="1" outlineLevel="1">
      <c r="A69" s="135" t="s">
        <v>152</v>
      </c>
      <c r="B69" s="136"/>
      <c r="C69" s="136"/>
      <c r="D69" s="136"/>
      <c r="E69" s="136"/>
      <c r="F69" s="137"/>
      <c r="G69" s="32">
        <f>SUM(G70:G71)</f>
        <v>0</v>
      </c>
    </row>
    <row r="70" spans="1:7" ht="30" customHeight="1" outlineLevel="1">
      <c r="A70" s="65" t="s">
        <v>320</v>
      </c>
      <c r="B70" s="66"/>
      <c r="C70" s="39"/>
      <c r="D70" s="16" t="s">
        <v>8</v>
      </c>
      <c r="E70" s="43"/>
      <c r="F70" s="19">
        <v>3</v>
      </c>
      <c r="G70" s="33">
        <f>E70*F70</f>
        <v>0</v>
      </c>
    </row>
    <row r="71" spans="1:7" ht="15" outlineLevel="1">
      <c r="A71" s="65" t="s">
        <v>354</v>
      </c>
      <c r="B71" s="66"/>
      <c r="C71" s="39"/>
      <c r="D71" s="16" t="s">
        <v>8</v>
      </c>
      <c r="E71" s="43"/>
      <c r="F71" s="19">
        <v>3</v>
      </c>
      <c r="G71" s="33">
        <f>E71*F71</f>
        <v>0</v>
      </c>
    </row>
    <row r="72" spans="1:7" ht="15" outlineLevel="1">
      <c r="A72" s="59" t="s">
        <v>10</v>
      </c>
      <c r="B72" s="60"/>
      <c r="C72" s="60"/>
      <c r="D72" s="61"/>
      <c r="E72" s="62"/>
      <c r="F72" s="130">
        <v>1</v>
      </c>
      <c r="G72" s="131">
        <f>E72*F72</f>
        <v>0</v>
      </c>
    </row>
    <row r="73" spans="1:7" ht="15" customHeight="1" outlineLevel="1">
      <c r="A73" s="65" t="s">
        <v>50</v>
      </c>
      <c r="B73" s="66"/>
      <c r="C73" s="40"/>
      <c r="D73" s="16" t="s">
        <v>8</v>
      </c>
      <c r="E73" s="63"/>
      <c r="F73" s="126"/>
      <c r="G73" s="128"/>
    </row>
    <row r="74" spans="1:7" ht="31.5" customHeight="1" outlineLevel="1">
      <c r="A74" s="65" t="s">
        <v>51</v>
      </c>
      <c r="B74" s="66"/>
      <c r="C74" s="40"/>
      <c r="D74" s="16" t="s">
        <v>8</v>
      </c>
      <c r="E74" s="63"/>
      <c r="F74" s="126"/>
      <c r="G74" s="128"/>
    </row>
    <row r="75" spans="1:7" ht="15" customHeight="1" outlineLevel="1">
      <c r="A75" s="65" t="s">
        <v>52</v>
      </c>
      <c r="B75" s="66"/>
      <c r="C75" s="40"/>
      <c r="D75" s="50"/>
      <c r="E75" s="63"/>
      <c r="F75" s="126"/>
      <c r="G75" s="128"/>
    </row>
    <row r="76" spans="1:7" ht="30" customHeight="1" outlineLevel="1">
      <c r="A76" s="65" t="s">
        <v>53</v>
      </c>
      <c r="B76" s="66"/>
      <c r="C76" s="40"/>
      <c r="D76" s="16" t="s">
        <v>8</v>
      </c>
      <c r="E76" s="63"/>
      <c r="F76" s="126"/>
      <c r="G76" s="128"/>
    </row>
    <row r="77" spans="1:7" ht="15" customHeight="1" outlineLevel="1">
      <c r="A77" s="65" t="s">
        <v>54</v>
      </c>
      <c r="B77" s="66"/>
      <c r="C77" s="40"/>
      <c r="D77" s="50"/>
      <c r="E77" s="63"/>
      <c r="F77" s="126"/>
      <c r="G77" s="128"/>
    </row>
    <row r="78" spans="1:7" ht="15" customHeight="1" outlineLevel="1">
      <c r="A78" s="65" t="s">
        <v>55</v>
      </c>
      <c r="B78" s="66"/>
      <c r="C78" s="40"/>
      <c r="D78" s="50"/>
      <c r="E78" s="63"/>
      <c r="F78" s="126"/>
      <c r="G78" s="128"/>
    </row>
    <row r="79" spans="1:7" ht="45" customHeight="1" outlineLevel="1">
      <c r="A79" s="65" t="s">
        <v>56</v>
      </c>
      <c r="B79" s="66"/>
      <c r="C79" s="39"/>
      <c r="D79" s="16" t="s">
        <v>8</v>
      </c>
      <c r="E79" s="63"/>
      <c r="F79" s="126"/>
      <c r="G79" s="128"/>
    </row>
    <row r="80" spans="1:7" ht="15" customHeight="1" outlineLevel="1">
      <c r="A80" s="65" t="s">
        <v>57</v>
      </c>
      <c r="B80" s="66"/>
      <c r="C80" s="39"/>
      <c r="D80" s="18" t="s">
        <v>8</v>
      </c>
      <c r="E80" s="63"/>
      <c r="F80" s="126"/>
      <c r="G80" s="128"/>
    </row>
    <row r="81" spans="1:7" ht="15" customHeight="1" outlineLevel="1">
      <c r="A81" s="65" t="s">
        <v>58</v>
      </c>
      <c r="B81" s="66"/>
      <c r="C81" s="39"/>
      <c r="D81" s="16" t="s">
        <v>8</v>
      </c>
      <c r="E81" s="63"/>
      <c r="F81" s="126"/>
      <c r="G81" s="128"/>
    </row>
    <row r="82" spans="1:7" ht="15" customHeight="1" outlineLevel="1">
      <c r="A82" s="65" t="s">
        <v>59</v>
      </c>
      <c r="B82" s="66"/>
      <c r="C82" s="39"/>
      <c r="D82" s="16" t="s">
        <v>8</v>
      </c>
      <c r="E82" s="63"/>
      <c r="F82" s="126"/>
      <c r="G82" s="128"/>
    </row>
    <row r="83" spans="1:7" ht="30" customHeight="1" outlineLevel="1">
      <c r="A83" s="65" t="s">
        <v>60</v>
      </c>
      <c r="B83" s="66"/>
      <c r="C83" s="39"/>
      <c r="D83" s="16" t="s">
        <v>8</v>
      </c>
      <c r="E83" s="63"/>
      <c r="F83" s="126"/>
      <c r="G83" s="128"/>
    </row>
    <row r="84" spans="1:7" ht="29.25" customHeight="1" outlineLevel="1">
      <c r="A84" s="65" t="s">
        <v>61</v>
      </c>
      <c r="B84" s="66"/>
      <c r="C84" s="39"/>
      <c r="D84" s="16" t="s">
        <v>8</v>
      </c>
      <c r="E84" s="63"/>
      <c r="F84" s="126"/>
      <c r="G84" s="128"/>
    </row>
    <row r="85" spans="1:7" ht="15" customHeight="1" outlineLevel="1">
      <c r="A85" s="65" t="s">
        <v>62</v>
      </c>
      <c r="B85" s="66"/>
      <c r="C85" s="39"/>
      <c r="D85" s="16" t="s">
        <v>8</v>
      </c>
      <c r="E85" s="63"/>
      <c r="F85" s="126"/>
      <c r="G85" s="128"/>
    </row>
    <row r="86" spans="1:7" ht="15" outlineLevel="1">
      <c r="A86" s="65" t="s">
        <v>63</v>
      </c>
      <c r="B86" s="66"/>
      <c r="C86" s="39"/>
      <c r="D86" s="16" t="s">
        <v>8</v>
      </c>
      <c r="E86" s="64"/>
      <c r="F86" s="127"/>
      <c r="G86" s="129"/>
    </row>
    <row r="87" spans="1:7" ht="15" outlineLevel="1">
      <c r="A87" s="80" t="s">
        <v>321</v>
      </c>
      <c r="B87" s="81"/>
      <c r="C87" s="81"/>
      <c r="D87" s="81"/>
      <c r="E87" s="104"/>
      <c r="F87" s="132">
        <v>1</v>
      </c>
      <c r="G87" s="131">
        <f>E87*F87</f>
        <v>0</v>
      </c>
    </row>
    <row r="88" spans="1:7" ht="15" outlineLevel="1">
      <c r="A88" s="65" t="s">
        <v>64</v>
      </c>
      <c r="B88" s="66"/>
      <c r="C88" s="39"/>
      <c r="D88" s="41"/>
      <c r="E88" s="105"/>
      <c r="F88" s="133"/>
      <c r="G88" s="128"/>
    </row>
    <row r="89" spans="1:7" ht="29.25" customHeight="1" outlineLevel="1">
      <c r="A89" s="65" t="s">
        <v>267</v>
      </c>
      <c r="B89" s="66"/>
      <c r="C89" s="39"/>
      <c r="D89" s="16" t="s">
        <v>8</v>
      </c>
      <c r="E89" s="105"/>
      <c r="F89" s="133"/>
      <c r="G89" s="128"/>
    </row>
    <row r="90" spans="1:7" ht="15" outlineLevel="1">
      <c r="A90" s="69" t="s">
        <v>65</v>
      </c>
      <c r="B90" s="70"/>
      <c r="C90" s="39"/>
      <c r="D90" s="16" t="s">
        <v>8</v>
      </c>
      <c r="E90" s="105"/>
      <c r="F90" s="133"/>
      <c r="G90" s="128"/>
    </row>
    <row r="91" spans="1:7" ht="15" outlineLevel="1">
      <c r="A91" s="65" t="s">
        <v>66</v>
      </c>
      <c r="B91" s="66"/>
      <c r="C91" s="39"/>
      <c r="D91" s="41"/>
      <c r="E91" s="105"/>
      <c r="F91" s="133"/>
      <c r="G91" s="128"/>
    </row>
    <row r="92" spans="1:7" ht="15" outlineLevel="1">
      <c r="A92" s="65" t="s">
        <v>67</v>
      </c>
      <c r="B92" s="66"/>
      <c r="C92" s="39"/>
      <c r="D92" s="16" t="s">
        <v>8</v>
      </c>
      <c r="E92" s="105"/>
      <c r="F92" s="133"/>
      <c r="G92" s="128"/>
    </row>
    <row r="93" spans="1:7" ht="44.25" customHeight="1" outlineLevel="1">
      <c r="A93" s="65" t="s">
        <v>68</v>
      </c>
      <c r="B93" s="66"/>
      <c r="C93" s="39"/>
      <c r="D93" s="16" t="s">
        <v>8</v>
      </c>
      <c r="E93" s="105"/>
      <c r="F93" s="133"/>
      <c r="G93" s="128"/>
    </row>
    <row r="94" spans="1:7" ht="15" outlineLevel="1">
      <c r="A94" s="65" t="s">
        <v>69</v>
      </c>
      <c r="B94" s="66"/>
      <c r="C94" s="39"/>
      <c r="D94" s="16" t="s">
        <v>8</v>
      </c>
      <c r="E94" s="105"/>
      <c r="F94" s="133"/>
      <c r="G94" s="128"/>
    </row>
    <row r="95" spans="1:7" ht="15" outlineLevel="1">
      <c r="A95" s="65" t="s">
        <v>70</v>
      </c>
      <c r="B95" s="66"/>
      <c r="C95" s="39"/>
      <c r="D95" s="16" t="s">
        <v>8</v>
      </c>
      <c r="E95" s="105"/>
      <c r="F95" s="133"/>
      <c r="G95" s="128"/>
    </row>
    <row r="96" spans="1:7" ht="15" outlineLevel="1">
      <c r="A96" s="69" t="s">
        <v>71</v>
      </c>
      <c r="B96" s="70"/>
      <c r="C96" s="39"/>
      <c r="D96" s="16" t="s">
        <v>8</v>
      </c>
      <c r="E96" s="105"/>
      <c r="F96" s="133"/>
      <c r="G96" s="128"/>
    </row>
    <row r="97" spans="1:7" ht="15" outlineLevel="1">
      <c r="A97" s="65" t="s">
        <v>85</v>
      </c>
      <c r="B97" s="66"/>
      <c r="C97" s="39"/>
      <c r="D97" s="16" t="s">
        <v>8</v>
      </c>
      <c r="E97" s="106"/>
      <c r="F97" s="134"/>
      <c r="G97" s="129"/>
    </row>
    <row r="98" spans="1:7" ht="15" outlineLevel="1">
      <c r="A98" s="84" t="s">
        <v>72</v>
      </c>
      <c r="B98" s="85"/>
      <c r="C98" s="85"/>
      <c r="D98" s="85"/>
      <c r="E98" s="62"/>
      <c r="F98" s="130">
        <v>1</v>
      </c>
      <c r="G98" s="131">
        <f>E98*F98</f>
        <v>0</v>
      </c>
    </row>
    <row r="99" spans="1:7" ht="30" customHeight="1" outlineLevel="1">
      <c r="A99" s="65" t="s">
        <v>73</v>
      </c>
      <c r="B99" s="66"/>
      <c r="C99" s="39"/>
      <c r="D99" s="16" t="s">
        <v>8</v>
      </c>
      <c r="E99" s="63"/>
      <c r="F99" s="126"/>
      <c r="G99" s="128"/>
    </row>
    <row r="100" spans="1:7" ht="76.5" customHeight="1" outlineLevel="1">
      <c r="A100" s="65" t="s">
        <v>268</v>
      </c>
      <c r="B100" s="66"/>
      <c r="C100" s="39"/>
      <c r="D100" s="16" t="s">
        <v>8</v>
      </c>
      <c r="E100" s="63"/>
      <c r="F100" s="126"/>
      <c r="G100" s="128"/>
    </row>
    <row r="101" spans="1:7" ht="15" outlineLevel="1">
      <c r="A101" s="65" t="s">
        <v>269</v>
      </c>
      <c r="B101" s="66"/>
      <c r="C101" s="39"/>
      <c r="D101" s="49"/>
      <c r="E101" s="63"/>
      <c r="F101" s="126"/>
      <c r="G101" s="128"/>
    </row>
    <row r="102" spans="1:7" ht="30" customHeight="1" outlineLevel="1">
      <c r="A102" s="65" t="s">
        <v>74</v>
      </c>
      <c r="B102" s="66"/>
      <c r="C102" s="39"/>
      <c r="D102" s="16" t="s">
        <v>8</v>
      </c>
      <c r="E102" s="63"/>
      <c r="F102" s="126"/>
      <c r="G102" s="128"/>
    </row>
    <row r="103" spans="1:7" ht="29.25" customHeight="1" outlineLevel="1">
      <c r="A103" s="65" t="s">
        <v>75</v>
      </c>
      <c r="B103" s="66"/>
      <c r="C103" s="39"/>
      <c r="D103" s="16" t="s">
        <v>8</v>
      </c>
      <c r="E103" s="63"/>
      <c r="F103" s="126"/>
      <c r="G103" s="128"/>
    </row>
    <row r="104" spans="1:7" ht="15" outlineLevel="1">
      <c r="A104" s="65" t="s">
        <v>76</v>
      </c>
      <c r="B104" s="66"/>
      <c r="C104" s="39"/>
      <c r="D104" s="16" t="s">
        <v>8</v>
      </c>
      <c r="E104" s="63"/>
      <c r="F104" s="126"/>
      <c r="G104" s="128"/>
    </row>
    <row r="105" spans="1:7" ht="30" customHeight="1" outlineLevel="1">
      <c r="A105" s="65" t="s">
        <v>77</v>
      </c>
      <c r="B105" s="66"/>
      <c r="C105" s="39"/>
      <c r="D105" s="16" t="s">
        <v>8</v>
      </c>
      <c r="E105" s="63"/>
      <c r="F105" s="126"/>
      <c r="G105" s="128"/>
    </row>
    <row r="106" spans="1:7" ht="30.75" customHeight="1" outlineLevel="1">
      <c r="A106" s="65" t="s">
        <v>78</v>
      </c>
      <c r="B106" s="66"/>
      <c r="C106" s="39"/>
      <c r="D106" s="16" t="s">
        <v>8</v>
      </c>
      <c r="E106" s="63"/>
      <c r="F106" s="126"/>
      <c r="G106" s="128"/>
    </row>
    <row r="107" spans="1:7" ht="30.75" customHeight="1" outlineLevel="1">
      <c r="A107" s="65" t="s">
        <v>79</v>
      </c>
      <c r="B107" s="66"/>
      <c r="C107" s="39"/>
      <c r="D107" s="16" t="s">
        <v>8</v>
      </c>
      <c r="E107" s="63"/>
      <c r="F107" s="126"/>
      <c r="G107" s="128"/>
    </row>
    <row r="108" spans="1:7" ht="15" outlineLevel="1">
      <c r="A108" s="65" t="s">
        <v>80</v>
      </c>
      <c r="B108" s="66"/>
      <c r="C108" s="39"/>
      <c r="D108" s="16" t="s">
        <v>8</v>
      </c>
      <c r="E108" s="63"/>
      <c r="F108" s="126"/>
      <c r="G108" s="128"/>
    </row>
    <row r="109" spans="1:7" ht="30.75" customHeight="1" outlineLevel="1">
      <c r="A109" s="71" t="s">
        <v>81</v>
      </c>
      <c r="B109" s="72"/>
      <c r="C109" s="39"/>
      <c r="D109" s="16" t="s">
        <v>8</v>
      </c>
      <c r="E109" s="63"/>
      <c r="F109" s="126"/>
      <c r="G109" s="128"/>
    </row>
    <row r="110" spans="1:7" ht="30.75" customHeight="1" outlineLevel="1">
      <c r="A110" s="65" t="s">
        <v>322</v>
      </c>
      <c r="B110" s="66"/>
      <c r="C110" s="39"/>
      <c r="D110" s="16" t="s">
        <v>8</v>
      </c>
      <c r="E110" s="63"/>
      <c r="F110" s="126"/>
      <c r="G110" s="128"/>
    </row>
    <row r="111" spans="1:7" ht="15" outlineLevel="1">
      <c r="A111" s="65" t="s">
        <v>82</v>
      </c>
      <c r="B111" s="66"/>
      <c r="C111" s="39"/>
      <c r="D111" s="16" t="s">
        <v>8</v>
      </c>
      <c r="E111" s="63"/>
      <c r="F111" s="126"/>
      <c r="G111" s="128"/>
    </row>
    <row r="112" spans="1:7" ht="29.25" customHeight="1" outlineLevel="1">
      <c r="A112" s="65" t="s">
        <v>270</v>
      </c>
      <c r="B112" s="66"/>
      <c r="C112" s="39"/>
      <c r="D112" s="49"/>
      <c r="E112" s="63"/>
      <c r="F112" s="126"/>
      <c r="G112" s="128"/>
    </row>
    <row r="113" spans="1:7" ht="30" customHeight="1" outlineLevel="1">
      <c r="A113" s="65" t="s">
        <v>83</v>
      </c>
      <c r="B113" s="66"/>
      <c r="C113" s="39"/>
      <c r="D113" s="16" t="s">
        <v>8</v>
      </c>
      <c r="E113" s="63"/>
      <c r="F113" s="126"/>
      <c r="G113" s="128"/>
    </row>
    <row r="114" spans="1:7" ht="60" customHeight="1" outlineLevel="1">
      <c r="A114" s="65" t="s">
        <v>122</v>
      </c>
      <c r="B114" s="66"/>
      <c r="C114" s="39"/>
      <c r="D114" s="16" t="s">
        <v>8</v>
      </c>
      <c r="E114" s="63"/>
      <c r="F114" s="126"/>
      <c r="G114" s="128"/>
    </row>
    <row r="115" spans="1:7" ht="60" customHeight="1" outlineLevel="1">
      <c r="A115" s="65" t="s">
        <v>84</v>
      </c>
      <c r="B115" s="66"/>
      <c r="C115" s="39"/>
      <c r="D115" s="16" t="s">
        <v>8</v>
      </c>
      <c r="E115" s="63"/>
      <c r="F115" s="126"/>
      <c r="G115" s="128"/>
    </row>
    <row r="116" spans="1:7" ht="15" outlineLevel="1">
      <c r="A116" s="65" t="s">
        <v>85</v>
      </c>
      <c r="B116" s="66"/>
      <c r="C116" s="39"/>
      <c r="D116" s="16" t="s">
        <v>8</v>
      </c>
      <c r="E116" s="64"/>
      <c r="F116" s="127"/>
      <c r="G116" s="129"/>
    </row>
    <row r="117" spans="1:7" ht="15" outlineLevel="1">
      <c r="A117" s="80" t="s">
        <v>323</v>
      </c>
      <c r="B117" s="81"/>
      <c r="C117" s="81"/>
      <c r="D117" s="81"/>
      <c r="E117" s="62"/>
      <c r="F117" s="130">
        <v>1</v>
      </c>
      <c r="G117" s="131">
        <f>E117*F117</f>
        <v>0</v>
      </c>
    </row>
    <row r="118" spans="1:7" ht="15" outlineLevel="1">
      <c r="A118" s="65" t="s">
        <v>86</v>
      </c>
      <c r="B118" s="66"/>
      <c r="C118" s="39"/>
      <c r="D118" s="16" t="s">
        <v>8</v>
      </c>
      <c r="E118" s="63"/>
      <c r="F118" s="126"/>
      <c r="G118" s="128"/>
    </row>
    <row r="119" spans="1:7" ht="30" customHeight="1" outlineLevel="1">
      <c r="A119" s="65" t="s">
        <v>87</v>
      </c>
      <c r="B119" s="66"/>
      <c r="C119" s="39"/>
      <c r="D119" s="16" t="s">
        <v>8</v>
      </c>
      <c r="E119" s="63"/>
      <c r="F119" s="126"/>
      <c r="G119" s="128"/>
    </row>
    <row r="120" spans="1:7" ht="31.5" customHeight="1" outlineLevel="1">
      <c r="A120" s="65" t="s">
        <v>88</v>
      </c>
      <c r="B120" s="66"/>
      <c r="C120" s="39"/>
      <c r="D120" s="16" t="s">
        <v>8</v>
      </c>
      <c r="E120" s="63"/>
      <c r="F120" s="126"/>
      <c r="G120" s="128"/>
    </row>
    <row r="121" spans="1:7" ht="15" outlineLevel="1">
      <c r="A121" s="65" t="s">
        <v>89</v>
      </c>
      <c r="B121" s="66"/>
      <c r="C121" s="39"/>
      <c r="D121" s="49"/>
      <c r="E121" s="63"/>
      <c r="F121" s="126"/>
      <c r="G121" s="128"/>
    </row>
    <row r="122" spans="1:7" ht="15" customHeight="1" outlineLevel="1">
      <c r="A122" s="65" t="s">
        <v>90</v>
      </c>
      <c r="B122" s="66"/>
      <c r="C122" s="39"/>
      <c r="D122" s="16" t="s">
        <v>8</v>
      </c>
      <c r="E122" s="63"/>
      <c r="F122" s="126"/>
      <c r="G122" s="128"/>
    </row>
    <row r="123" spans="1:7" ht="15" customHeight="1" outlineLevel="1">
      <c r="A123" s="65" t="s">
        <v>91</v>
      </c>
      <c r="B123" s="66"/>
      <c r="C123" s="39"/>
      <c r="D123" s="16" t="s">
        <v>8</v>
      </c>
      <c r="E123" s="63"/>
      <c r="F123" s="126"/>
      <c r="G123" s="128"/>
    </row>
    <row r="124" spans="1:7" ht="15" customHeight="1" outlineLevel="1">
      <c r="A124" s="65" t="s">
        <v>92</v>
      </c>
      <c r="B124" s="66"/>
      <c r="C124" s="39"/>
      <c r="D124" s="16" t="s">
        <v>8</v>
      </c>
      <c r="E124" s="63"/>
      <c r="F124" s="126"/>
      <c r="G124" s="128"/>
    </row>
    <row r="125" spans="1:7" ht="15" customHeight="1" outlineLevel="1">
      <c r="A125" s="65" t="s">
        <v>93</v>
      </c>
      <c r="B125" s="66"/>
      <c r="C125" s="39"/>
      <c r="D125" s="16" t="s">
        <v>8</v>
      </c>
      <c r="E125" s="63"/>
      <c r="F125" s="126"/>
      <c r="G125" s="128"/>
    </row>
    <row r="126" spans="1:7" ht="15" outlineLevel="1">
      <c r="A126" s="65" t="s">
        <v>94</v>
      </c>
      <c r="B126" s="66"/>
      <c r="C126" s="39"/>
      <c r="D126" s="16" t="s">
        <v>8</v>
      </c>
      <c r="E126" s="63"/>
      <c r="F126" s="126"/>
      <c r="G126" s="128"/>
    </row>
    <row r="127" spans="1:7" ht="15" customHeight="1" outlineLevel="1">
      <c r="A127" s="65" t="s">
        <v>95</v>
      </c>
      <c r="B127" s="66"/>
      <c r="C127" s="39"/>
      <c r="D127" s="16" t="s">
        <v>8</v>
      </c>
      <c r="E127" s="63"/>
      <c r="F127" s="126"/>
      <c r="G127" s="128"/>
    </row>
    <row r="128" spans="1:7" ht="15" customHeight="1" outlineLevel="1">
      <c r="A128" s="65" t="s">
        <v>96</v>
      </c>
      <c r="B128" s="66"/>
      <c r="C128" s="39"/>
      <c r="D128" s="16" t="s">
        <v>8</v>
      </c>
      <c r="E128" s="64"/>
      <c r="F128" s="127"/>
      <c r="G128" s="129"/>
    </row>
    <row r="129" spans="1:7" ht="15" outlineLevel="1">
      <c r="A129" s="101" t="s">
        <v>97</v>
      </c>
      <c r="B129" s="102"/>
      <c r="C129" s="102"/>
      <c r="D129" s="103"/>
      <c r="E129" s="62"/>
      <c r="F129" s="130">
        <v>1</v>
      </c>
      <c r="G129" s="131">
        <f>E129*F129</f>
        <v>0</v>
      </c>
    </row>
    <row r="130" spans="1:7" ht="15" outlineLevel="1">
      <c r="A130" s="65" t="s">
        <v>98</v>
      </c>
      <c r="B130" s="66"/>
      <c r="C130" s="39"/>
      <c r="D130" s="16" t="s">
        <v>8</v>
      </c>
      <c r="E130" s="63"/>
      <c r="F130" s="126"/>
      <c r="G130" s="128"/>
    </row>
    <row r="131" spans="1:7" ht="15" outlineLevel="1">
      <c r="A131" s="65" t="s">
        <v>99</v>
      </c>
      <c r="B131" s="66"/>
      <c r="C131" s="39"/>
      <c r="D131" s="16" t="s">
        <v>8</v>
      </c>
      <c r="E131" s="63"/>
      <c r="F131" s="126"/>
      <c r="G131" s="128"/>
    </row>
    <row r="132" spans="1:7" ht="60" customHeight="1" outlineLevel="1">
      <c r="A132" s="65" t="s">
        <v>100</v>
      </c>
      <c r="B132" s="66"/>
      <c r="C132" s="39"/>
      <c r="D132" s="16" t="s">
        <v>8</v>
      </c>
      <c r="E132" s="63"/>
      <c r="F132" s="126"/>
      <c r="G132" s="128"/>
    </row>
    <row r="133" spans="1:7" ht="30" customHeight="1" outlineLevel="1">
      <c r="A133" s="65" t="s">
        <v>324</v>
      </c>
      <c r="B133" s="66"/>
      <c r="C133" s="39"/>
      <c r="D133" s="51"/>
      <c r="E133" s="63"/>
      <c r="F133" s="126"/>
      <c r="G133" s="128"/>
    </row>
    <row r="134" spans="1:7" ht="15" outlineLevel="1">
      <c r="A134" s="65" t="s">
        <v>101</v>
      </c>
      <c r="B134" s="66"/>
      <c r="C134" s="39"/>
      <c r="D134" s="51"/>
      <c r="E134" s="63"/>
      <c r="F134" s="126"/>
      <c r="G134" s="128"/>
    </row>
    <row r="135" spans="1:7" ht="15" outlineLevel="1">
      <c r="A135" s="65" t="s">
        <v>271</v>
      </c>
      <c r="B135" s="66"/>
      <c r="C135" s="39"/>
      <c r="D135" s="51"/>
      <c r="E135" s="63"/>
      <c r="F135" s="126"/>
      <c r="G135" s="128"/>
    </row>
    <row r="136" spans="1:7" ht="15" outlineLevel="1">
      <c r="A136" s="65" t="s">
        <v>85</v>
      </c>
      <c r="B136" s="66"/>
      <c r="C136" s="39"/>
      <c r="D136" s="16" t="s">
        <v>8</v>
      </c>
      <c r="E136" s="64"/>
      <c r="F136" s="127"/>
      <c r="G136" s="129"/>
    </row>
    <row r="137" spans="1:7" ht="15" outlineLevel="1">
      <c r="A137" s="80" t="s">
        <v>287</v>
      </c>
      <c r="B137" s="81"/>
      <c r="C137" s="81"/>
      <c r="D137" s="81"/>
      <c r="E137" s="62"/>
      <c r="F137" s="130">
        <v>3</v>
      </c>
      <c r="G137" s="131">
        <f>E137*F137</f>
        <v>0</v>
      </c>
    </row>
    <row r="138" spans="1:7" ht="89.25" customHeight="1" outlineLevel="1">
      <c r="A138" s="65" t="s">
        <v>102</v>
      </c>
      <c r="B138" s="66"/>
      <c r="C138" s="39"/>
      <c r="D138" s="16" t="s">
        <v>8</v>
      </c>
      <c r="E138" s="63"/>
      <c r="F138" s="126"/>
      <c r="G138" s="128"/>
    </row>
    <row r="139" spans="1:7" ht="30" customHeight="1" outlineLevel="1">
      <c r="A139" s="65" t="s">
        <v>272</v>
      </c>
      <c r="B139" s="66"/>
      <c r="C139" s="39"/>
      <c r="D139" s="52"/>
      <c r="E139" s="64"/>
      <c r="F139" s="127"/>
      <c r="G139" s="129"/>
    </row>
    <row r="140" spans="1:7" ht="14.5" customHeight="1" outlineLevel="1">
      <c r="A140" s="59" t="s">
        <v>103</v>
      </c>
      <c r="B140" s="60"/>
      <c r="C140" s="60"/>
      <c r="D140" s="60"/>
      <c r="E140" s="60"/>
      <c r="F140" s="61"/>
      <c r="G140" s="34">
        <f>SUM(G141:G147)</f>
        <v>0</v>
      </c>
    </row>
    <row r="141" spans="1:7" ht="45" customHeight="1" outlineLevel="1">
      <c r="A141" s="82" t="s">
        <v>299</v>
      </c>
      <c r="B141" s="83"/>
      <c r="C141" s="38"/>
      <c r="D141" s="15" t="s">
        <v>8</v>
      </c>
      <c r="E141" s="44"/>
      <c r="F141" s="19">
        <v>3</v>
      </c>
      <c r="G141" s="33">
        <f>E141*F141</f>
        <v>0</v>
      </c>
    </row>
    <row r="142" spans="1:9" ht="15" outlineLevel="1">
      <c r="A142" s="65" t="s">
        <v>300</v>
      </c>
      <c r="B142" s="66"/>
      <c r="C142" s="39"/>
      <c r="D142" s="16" t="s">
        <v>8</v>
      </c>
      <c r="E142" s="44"/>
      <c r="F142" s="19">
        <v>3</v>
      </c>
      <c r="G142" s="33">
        <f aca="true" t="shared" si="0" ref="G142:G147">E142*F142</f>
        <v>0</v>
      </c>
      <c r="I142" s="37"/>
    </row>
    <row r="143" spans="1:7" ht="15" outlineLevel="1">
      <c r="A143" s="65" t="s">
        <v>301</v>
      </c>
      <c r="B143" s="66"/>
      <c r="C143" s="39"/>
      <c r="D143" s="16" t="s">
        <v>8</v>
      </c>
      <c r="E143" s="44"/>
      <c r="F143" s="19">
        <v>3</v>
      </c>
      <c r="G143" s="33">
        <f t="shared" si="0"/>
        <v>0</v>
      </c>
    </row>
    <row r="144" spans="1:9" ht="15" outlineLevel="1">
      <c r="A144" s="65" t="s">
        <v>352</v>
      </c>
      <c r="B144" s="66"/>
      <c r="C144" s="39"/>
      <c r="D144" s="16" t="s">
        <v>8</v>
      </c>
      <c r="E144" s="44"/>
      <c r="F144" s="19">
        <v>1</v>
      </c>
      <c r="G144" s="33">
        <f t="shared" si="0"/>
        <v>0</v>
      </c>
      <c r="I144" s="37"/>
    </row>
    <row r="145" spans="1:7" ht="15" outlineLevel="1">
      <c r="A145" s="65" t="s">
        <v>302</v>
      </c>
      <c r="B145" s="66"/>
      <c r="C145" s="39"/>
      <c r="D145" s="16" t="s">
        <v>8</v>
      </c>
      <c r="E145" s="44"/>
      <c r="F145" s="19">
        <v>3</v>
      </c>
      <c r="G145" s="33">
        <f t="shared" si="0"/>
        <v>0</v>
      </c>
    </row>
    <row r="146" spans="1:7" ht="30.75" customHeight="1" outlineLevel="1">
      <c r="A146" s="65" t="s">
        <v>303</v>
      </c>
      <c r="B146" s="66"/>
      <c r="C146" s="39"/>
      <c r="D146" s="49"/>
      <c r="E146" s="44"/>
      <c r="F146" s="19">
        <v>3</v>
      </c>
      <c r="G146" s="33">
        <f t="shared" si="0"/>
        <v>0</v>
      </c>
    </row>
    <row r="147" spans="1:7" ht="15" outlineLevel="1">
      <c r="A147" s="65" t="s">
        <v>304</v>
      </c>
      <c r="B147" s="66"/>
      <c r="C147" s="39"/>
      <c r="D147" s="16" t="s">
        <v>8</v>
      </c>
      <c r="E147" s="44"/>
      <c r="F147" s="19">
        <v>3</v>
      </c>
      <c r="G147" s="33">
        <f t="shared" si="0"/>
        <v>0</v>
      </c>
    </row>
    <row r="148" spans="1:7" ht="15" outlineLevel="1">
      <c r="A148" s="59" t="s">
        <v>285</v>
      </c>
      <c r="B148" s="60"/>
      <c r="C148" s="60"/>
      <c r="D148" s="61"/>
      <c r="E148" s="62"/>
      <c r="F148" s="130">
        <v>3</v>
      </c>
      <c r="G148" s="131">
        <f>E148*F148</f>
        <v>0</v>
      </c>
    </row>
    <row r="149" spans="1:7" ht="60" customHeight="1" outlineLevel="1">
      <c r="A149" s="65" t="s">
        <v>104</v>
      </c>
      <c r="B149" s="66"/>
      <c r="C149" s="40"/>
      <c r="D149" s="16" t="s">
        <v>8</v>
      </c>
      <c r="E149" s="63"/>
      <c r="F149" s="126"/>
      <c r="G149" s="128"/>
    </row>
    <row r="150" spans="1:7" ht="60" customHeight="1" outlineLevel="1">
      <c r="A150" s="65" t="s">
        <v>105</v>
      </c>
      <c r="B150" s="68"/>
      <c r="C150" s="40"/>
      <c r="D150" s="16" t="s">
        <v>8</v>
      </c>
      <c r="E150" s="63"/>
      <c r="F150" s="126"/>
      <c r="G150" s="128"/>
    </row>
    <row r="151" spans="1:7" ht="15" customHeight="1" outlineLevel="1">
      <c r="A151" s="65" t="s">
        <v>106</v>
      </c>
      <c r="B151" s="68"/>
      <c r="C151" s="40"/>
      <c r="D151" s="16" t="s">
        <v>8</v>
      </c>
      <c r="E151" s="63"/>
      <c r="F151" s="126"/>
      <c r="G151" s="128"/>
    </row>
    <row r="152" spans="1:7" ht="45.75" customHeight="1" outlineLevel="1">
      <c r="A152" s="65" t="s">
        <v>107</v>
      </c>
      <c r="B152" s="68"/>
      <c r="C152" s="40"/>
      <c r="D152" s="16" t="s">
        <v>8</v>
      </c>
      <c r="E152" s="63"/>
      <c r="F152" s="126"/>
      <c r="G152" s="128"/>
    </row>
    <row r="153" spans="1:7" ht="116.5" customHeight="1" outlineLevel="1">
      <c r="A153" s="69" t="s">
        <v>358</v>
      </c>
      <c r="B153" s="70"/>
      <c r="C153" s="40"/>
      <c r="D153" s="49"/>
      <c r="E153" s="63"/>
      <c r="F153" s="126"/>
      <c r="G153" s="128"/>
    </row>
    <row r="154" spans="1:7" ht="30.75" customHeight="1" outlineLevel="1">
      <c r="A154" s="65" t="s">
        <v>108</v>
      </c>
      <c r="B154" s="68"/>
      <c r="C154" s="40"/>
      <c r="D154" s="16" t="s">
        <v>8</v>
      </c>
      <c r="E154" s="63"/>
      <c r="F154" s="126"/>
      <c r="G154" s="128"/>
    </row>
    <row r="155" spans="1:7" ht="15" customHeight="1" outlineLevel="1">
      <c r="A155" s="65" t="s">
        <v>109</v>
      </c>
      <c r="B155" s="68"/>
      <c r="C155" s="40"/>
      <c r="D155" s="16" t="s">
        <v>8</v>
      </c>
      <c r="E155" s="63"/>
      <c r="F155" s="126"/>
      <c r="G155" s="128"/>
    </row>
    <row r="156" spans="1:7" ht="30" customHeight="1" outlineLevel="1">
      <c r="A156" s="65" t="s">
        <v>110</v>
      </c>
      <c r="B156" s="68"/>
      <c r="C156" s="40"/>
      <c r="D156" s="16" t="s">
        <v>8</v>
      </c>
      <c r="E156" s="63"/>
      <c r="F156" s="126"/>
      <c r="G156" s="128"/>
    </row>
    <row r="157" spans="1:7" ht="31.5" customHeight="1" outlineLevel="1">
      <c r="A157" s="65" t="s">
        <v>111</v>
      </c>
      <c r="B157" s="68"/>
      <c r="C157" s="40"/>
      <c r="D157" s="16" t="s">
        <v>8</v>
      </c>
      <c r="E157" s="63"/>
      <c r="F157" s="126"/>
      <c r="G157" s="128"/>
    </row>
    <row r="158" spans="1:7" ht="15" customHeight="1" outlineLevel="1">
      <c r="A158" s="65" t="s">
        <v>112</v>
      </c>
      <c r="B158" s="68"/>
      <c r="C158" s="40"/>
      <c r="D158" s="16" t="s">
        <v>8</v>
      </c>
      <c r="E158" s="63"/>
      <c r="F158" s="126"/>
      <c r="G158" s="128"/>
    </row>
    <row r="159" spans="1:7" ht="15" customHeight="1" outlineLevel="1">
      <c r="A159" s="65" t="s">
        <v>113</v>
      </c>
      <c r="B159" s="68"/>
      <c r="C159" s="40"/>
      <c r="D159" s="16" t="s">
        <v>8</v>
      </c>
      <c r="E159" s="63"/>
      <c r="F159" s="126"/>
      <c r="G159" s="128"/>
    </row>
    <row r="160" spans="1:7" ht="29.25" customHeight="1" outlineLevel="1">
      <c r="A160" s="65" t="s">
        <v>114</v>
      </c>
      <c r="B160" s="68"/>
      <c r="C160" s="40"/>
      <c r="D160" s="16" t="s">
        <v>8</v>
      </c>
      <c r="E160" s="63"/>
      <c r="F160" s="126"/>
      <c r="G160" s="128"/>
    </row>
    <row r="161" spans="1:7" ht="15" customHeight="1" outlineLevel="1">
      <c r="A161" s="65" t="s">
        <v>115</v>
      </c>
      <c r="B161" s="68"/>
      <c r="C161" s="40"/>
      <c r="D161" s="16" t="s">
        <v>8</v>
      </c>
      <c r="E161" s="63"/>
      <c r="F161" s="126"/>
      <c r="G161" s="128"/>
    </row>
    <row r="162" spans="1:7" ht="15" outlineLevel="1">
      <c r="A162" s="65" t="s">
        <v>116</v>
      </c>
      <c r="B162" s="68"/>
      <c r="C162" s="40"/>
      <c r="D162" s="16" t="s">
        <v>8</v>
      </c>
      <c r="E162" s="64"/>
      <c r="F162" s="127"/>
      <c r="G162" s="129"/>
    </row>
    <row r="163" spans="1:7" ht="15" customHeight="1" outlineLevel="1">
      <c r="A163" s="59" t="s">
        <v>117</v>
      </c>
      <c r="B163" s="60"/>
      <c r="C163" s="60"/>
      <c r="D163" s="60"/>
      <c r="E163" s="60"/>
      <c r="F163" s="61"/>
      <c r="G163" s="34">
        <f>SUM(G164:G170)</f>
        <v>0</v>
      </c>
    </row>
    <row r="164" spans="1:7" ht="15" outlineLevel="1">
      <c r="A164" s="82" t="s">
        <v>311</v>
      </c>
      <c r="B164" s="83"/>
      <c r="C164" s="38"/>
      <c r="D164" s="23" t="s">
        <v>8</v>
      </c>
      <c r="E164" s="45"/>
      <c r="F164" s="31">
        <v>3</v>
      </c>
      <c r="G164" s="35">
        <f>E164*F164</f>
        <v>0</v>
      </c>
    </row>
    <row r="165" spans="1:7" ht="30" customHeight="1" outlineLevel="1">
      <c r="A165" s="65" t="s">
        <v>312</v>
      </c>
      <c r="B165" s="66"/>
      <c r="C165" s="39"/>
      <c r="D165" s="16" t="s">
        <v>8</v>
      </c>
      <c r="E165" s="45"/>
      <c r="F165" s="31">
        <v>3</v>
      </c>
      <c r="G165" s="35">
        <f>E165*F165</f>
        <v>0</v>
      </c>
    </row>
    <row r="166" spans="1:7" ht="45" customHeight="1" outlineLevel="1">
      <c r="A166" s="65" t="s">
        <v>313</v>
      </c>
      <c r="B166" s="66"/>
      <c r="C166" s="39"/>
      <c r="D166" s="16" t="s">
        <v>8</v>
      </c>
      <c r="E166" s="45"/>
      <c r="F166" s="31">
        <v>6</v>
      </c>
      <c r="G166" s="35">
        <f>E166*F166</f>
        <v>0</v>
      </c>
    </row>
    <row r="167" spans="1:7" ht="31.5" customHeight="1" outlineLevel="1">
      <c r="A167" s="65" t="s">
        <v>314</v>
      </c>
      <c r="B167" s="66"/>
      <c r="C167" s="39"/>
      <c r="D167" s="16" t="s">
        <v>8</v>
      </c>
      <c r="E167" s="45"/>
      <c r="F167" s="31">
        <v>3</v>
      </c>
      <c r="G167" s="35">
        <f>E167*F167</f>
        <v>0</v>
      </c>
    </row>
    <row r="168" spans="1:7" ht="15" outlineLevel="1">
      <c r="A168" s="65" t="s">
        <v>315</v>
      </c>
      <c r="B168" s="66"/>
      <c r="C168" s="39"/>
      <c r="D168" s="16" t="s">
        <v>8</v>
      </c>
      <c r="E168" s="45"/>
      <c r="F168" s="31">
        <v>6</v>
      </c>
      <c r="G168" s="35">
        <f>E168*F168</f>
        <v>0</v>
      </c>
    </row>
    <row r="169" spans="1:7" ht="15" outlineLevel="1">
      <c r="A169" s="65" t="s">
        <v>316</v>
      </c>
      <c r="B169" s="66"/>
      <c r="C169" s="39"/>
      <c r="D169" s="16" t="s">
        <v>8</v>
      </c>
      <c r="E169" s="45"/>
      <c r="F169" s="31">
        <v>3</v>
      </c>
      <c r="G169" s="35">
        <f aca="true" t="shared" si="1" ref="G169:G170">E169*F169</f>
        <v>0</v>
      </c>
    </row>
    <row r="170" spans="1:7" ht="15" outlineLevel="1">
      <c r="A170" s="65" t="s">
        <v>317</v>
      </c>
      <c r="B170" s="66"/>
      <c r="C170" s="39"/>
      <c r="D170" s="16" t="s">
        <v>8</v>
      </c>
      <c r="E170" s="45"/>
      <c r="F170" s="31">
        <v>3</v>
      </c>
      <c r="G170" s="35">
        <f t="shared" si="1"/>
        <v>0</v>
      </c>
    </row>
    <row r="171" spans="1:7" ht="15" outlineLevel="1">
      <c r="A171" s="80" t="s">
        <v>118</v>
      </c>
      <c r="B171" s="81"/>
      <c r="C171" s="81"/>
      <c r="D171" s="81"/>
      <c r="E171" s="62"/>
      <c r="F171" s="130">
        <v>1</v>
      </c>
      <c r="G171" s="131">
        <f aca="true" t="shared" si="2" ref="G171">E171*F171</f>
        <v>0</v>
      </c>
    </row>
    <row r="172" spans="1:7" ht="31.5" customHeight="1" outlineLevel="1">
      <c r="A172" s="65" t="s">
        <v>325</v>
      </c>
      <c r="B172" s="66"/>
      <c r="C172" s="39"/>
      <c r="D172" s="16" t="s">
        <v>8</v>
      </c>
      <c r="E172" s="63"/>
      <c r="F172" s="126"/>
      <c r="G172" s="128"/>
    </row>
    <row r="173" spans="1:7" ht="44.25" customHeight="1" outlineLevel="1">
      <c r="A173" s="65" t="s">
        <v>119</v>
      </c>
      <c r="B173" s="66"/>
      <c r="C173" s="39"/>
      <c r="D173" s="16" t="s">
        <v>8</v>
      </c>
      <c r="E173" s="63"/>
      <c r="F173" s="126"/>
      <c r="G173" s="128"/>
    </row>
    <row r="174" spans="1:7" ht="15" outlineLevel="1">
      <c r="A174" s="65" t="s">
        <v>326</v>
      </c>
      <c r="B174" s="66"/>
      <c r="C174" s="39"/>
      <c r="D174" s="16" t="s">
        <v>8</v>
      </c>
      <c r="E174" s="63"/>
      <c r="F174" s="126"/>
      <c r="G174" s="128"/>
    </row>
    <row r="175" spans="1:7" ht="15" outlineLevel="1">
      <c r="A175" s="65" t="s">
        <v>120</v>
      </c>
      <c r="B175" s="66"/>
      <c r="C175" s="39"/>
      <c r="D175" s="16" t="s">
        <v>8</v>
      </c>
      <c r="E175" s="63"/>
      <c r="F175" s="126"/>
      <c r="G175" s="128"/>
    </row>
    <row r="176" spans="1:7" ht="31.5" customHeight="1" outlineLevel="1">
      <c r="A176" s="65" t="s">
        <v>74</v>
      </c>
      <c r="B176" s="66"/>
      <c r="C176" s="39"/>
      <c r="D176" s="16" t="s">
        <v>8</v>
      </c>
      <c r="E176" s="63"/>
      <c r="F176" s="126"/>
      <c r="G176" s="128"/>
    </row>
    <row r="177" spans="1:7" ht="15" outlineLevel="1">
      <c r="A177" s="65" t="s">
        <v>76</v>
      </c>
      <c r="B177" s="66"/>
      <c r="C177" s="39"/>
      <c r="D177" s="16" t="s">
        <v>8</v>
      </c>
      <c r="E177" s="63"/>
      <c r="F177" s="126"/>
      <c r="G177" s="128"/>
    </row>
    <row r="178" spans="1:7" ht="29.25" customHeight="1" outlineLevel="1">
      <c r="A178" s="65" t="s">
        <v>327</v>
      </c>
      <c r="B178" s="66"/>
      <c r="C178" s="39"/>
      <c r="D178" s="16" t="s">
        <v>8</v>
      </c>
      <c r="E178" s="63"/>
      <c r="F178" s="126"/>
      <c r="G178" s="128"/>
    </row>
    <row r="179" spans="1:7" ht="30.75" customHeight="1" outlineLevel="1">
      <c r="A179" s="65" t="s">
        <v>78</v>
      </c>
      <c r="B179" s="66"/>
      <c r="C179" s="39"/>
      <c r="D179" s="16" t="s">
        <v>8</v>
      </c>
      <c r="E179" s="63"/>
      <c r="F179" s="126"/>
      <c r="G179" s="128"/>
    </row>
    <row r="180" spans="1:7" ht="15" outlineLevel="1">
      <c r="A180" s="65" t="s">
        <v>328</v>
      </c>
      <c r="B180" s="66"/>
      <c r="C180" s="39"/>
      <c r="D180" s="16" t="s">
        <v>8</v>
      </c>
      <c r="E180" s="63"/>
      <c r="F180" s="126"/>
      <c r="G180" s="128"/>
    </row>
    <row r="181" spans="1:7" ht="15" outlineLevel="1">
      <c r="A181" s="65" t="s">
        <v>329</v>
      </c>
      <c r="B181" s="66"/>
      <c r="C181" s="39"/>
      <c r="D181" s="16" t="s">
        <v>8</v>
      </c>
      <c r="E181" s="63"/>
      <c r="F181" s="126"/>
      <c r="G181" s="128"/>
    </row>
    <row r="182" spans="1:7" ht="32.25" customHeight="1" outlineLevel="1">
      <c r="A182" s="65" t="s">
        <v>330</v>
      </c>
      <c r="B182" s="66"/>
      <c r="C182" s="39"/>
      <c r="D182" s="16" t="s">
        <v>8</v>
      </c>
      <c r="E182" s="63"/>
      <c r="F182" s="126"/>
      <c r="G182" s="128"/>
    </row>
    <row r="183" spans="1:7" ht="15" outlineLevel="1">
      <c r="A183" s="65" t="s">
        <v>331</v>
      </c>
      <c r="B183" s="66"/>
      <c r="C183" s="39"/>
      <c r="D183" s="16" t="s">
        <v>8</v>
      </c>
      <c r="E183" s="63"/>
      <c r="F183" s="126"/>
      <c r="G183" s="128"/>
    </row>
    <row r="184" spans="1:7" ht="29.25" customHeight="1" outlineLevel="1">
      <c r="A184" s="65" t="s">
        <v>332</v>
      </c>
      <c r="B184" s="66"/>
      <c r="C184" s="39"/>
      <c r="D184" s="16" t="s">
        <v>8</v>
      </c>
      <c r="E184" s="63"/>
      <c r="F184" s="126"/>
      <c r="G184" s="128"/>
    </row>
    <row r="185" spans="1:7" ht="32.25" customHeight="1" outlineLevel="1">
      <c r="A185" s="65" t="s">
        <v>355</v>
      </c>
      <c r="B185" s="66"/>
      <c r="C185" s="39"/>
      <c r="D185" s="16" t="s">
        <v>8</v>
      </c>
      <c r="E185" s="63"/>
      <c r="F185" s="126"/>
      <c r="G185" s="128"/>
    </row>
    <row r="186" spans="1:7" ht="15" outlineLevel="1">
      <c r="A186" s="65" t="s">
        <v>121</v>
      </c>
      <c r="B186" s="66"/>
      <c r="C186" s="39"/>
      <c r="D186" s="16" t="s">
        <v>8</v>
      </c>
      <c r="E186" s="63"/>
      <c r="F186" s="126"/>
      <c r="G186" s="128"/>
    </row>
    <row r="187" spans="1:7" ht="29.25" customHeight="1" outlineLevel="1">
      <c r="A187" s="65" t="s">
        <v>305</v>
      </c>
      <c r="B187" s="66"/>
      <c r="C187" s="39"/>
      <c r="D187" s="16" t="s">
        <v>8</v>
      </c>
      <c r="E187" s="63"/>
      <c r="F187" s="126"/>
      <c r="G187" s="128"/>
    </row>
    <row r="188" spans="1:7" ht="62.25" customHeight="1" outlineLevel="1">
      <c r="A188" s="65" t="s">
        <v>273</v>
      </c>
      <c r="B188" s="66"/>
      <c r="C188" s="39"/>
      <c r="D188" s="16" t="s">
        <v>8</v>
      </c>
      <c r="E188" s="63"/>
      <c r="F188" s="126"/>
      <c r="G188" s="128"/>
    </row>
    <row r="189" spans="1:7" ht="15" outlineLevel="1">
      <c r="A189" s="65" t="s">
        <v>333</v>
      </c>
      <c r="B189" s="66"/>
      <c r="C189" s="39"/>
      <c r="D189" s="16" t="s">
        <v>8</v>
      </c>
      <c r="E189" s="63"/>
      <c r="F189" s="126"/>
      <c r="G189" s="128"/>
    </row>
    <row r="190" spans="1:7" ht="59.25" customHeight="1" outlineLevel="1">
      <c r="A190" s="65" t="s">
        <v>122</v>
      </c>
      <c r="B190" s="66"/>
      <c r="C190" s="39"/>
      <c r="D190" s="16" t="s">
        <v>8</v>
      </c>
      <c r="E190" s="63"/>
      <c r="F190" s="126"/>
      <c r="G190" s="128"/>
    </row>
    <row r="191" spans="1:7" ht="60" customHeight="1" outlineLevel="1">
      <c r="A191" s="65" t="s">
        <v>84</v>
      </c>
      <c r="B191" s="66"/>
      <c r="C191" s="39"/>
      <c r="D191" s="16" t="s">
        <v>8</v>
      </c>
      <c r="E191" s="63"/>
      <c r="F191" s="126"/>
      <c r="G191" s="128"/>
    </row>
    <row r="192" spans="1:7" ht="15" outlineLevel="1">
      <c r="A192" s="65" t="s">
        <v>334</v>
      </c>
      <c r="B192" s="66"/>
      <c r="C192" s="39"/>
      <c r="D192" s="16" t="s">
        <v>8</v>
      </c>
      <c r="E192" s="63"/>
      <c r="F192" s="126"/>
      <c r="G192" s="128"/>
    </row>
    <row r="193" spans="1:7" ht="15" outlineLevel="1" thickBot="1">
      <c r="A193" s="94" t="s">
        <v>85</v>
      </c>
      <c r="B193" s="95"/>
      <c r="C193" s="42"/>
      <c r="D193" s="17" t="s">
        <v>8</v>
      </c>
      <c r="E193" s="67"/>
      <c r="F193" s="138"/>
      <c r="G193" s="139"/>
    </row>
    <row r="194" ht="15" outlineLevel="1"/>
    <row r="195" ht="15" outlineLevel="1" thickBot="1"/>
    <row r="196" spans="1:7" ht="15" thickBot="1">
      <c r="A196" s="123" t="s">
        <v>123</v>
      </c>
      <c r="B196" s="124"/>
      <c r="C196" s="124"/>
      <c r="D196" s="124"/>
      <c r="E196" s="124">
        <f>SUM(E201:E372)</f>
        <v>0</v>
      </c>
      <c r="F196" s="125"/>
      <c r="G196" s="36">
        <f>SUM(G201,G212,G226,G254,G265,G279,G298,G301,G315,G317,G324,G331,G338,G339,G340,G341,G342,G358)</f>
        <v>0</v>
      </c>
    </row>
    <row r="197" spans="1:4" ht="15" outlineLevel="1" thickBot="1">
      <c r="A197" s="8"/>
      <c r="B197" s="8"/>
      <c r="C197" s="8"/>
      <c r="D197" s="9"/>
    </row>
    <row r="198" spans="1:7" ht="60" customHeight="1" outlineLevel="1" thickBot="1">
      <c r="A198" s="73" t="s">
        <v>286</v>
      </c>
      <c r="B198" s="143"/>
      <c r="C198" s="74"/>
      <c r="D198" s="96"/>
      <c r="E198" s="96"/>
      <c r="F198" s="96"/>
      <c r="G198" s="97"/>
    </row>
    <row r="199" spans="1:4" ht="15" outlineLevel="1" thickBot="1">
      <c r="A199" s="10"/>
      <c r="B199" s="10"/>
      <c r="C199" s="11"/>
      <c r="D199" s="11"/>
    </row>
    <row r="200" spans="1:7" ht="15" outlineLevel="1" thickBot="1">
      <c r="A200" s="12" t="s">
        <v>281</v>
      </c>
      <c r="B200" s="13"/>
      <c r="C200" s="26" t="s">
        <v>5</v>
      </c>
      <c r="D200" s="26" t="s">
        <v>6</v>
      </c>
      <c r="E200" s="30" t="s">
        <v>284</v>
      </c>
      <c r="F200" s="29" t="s">
        <v>2</v>
      </c>
      <c r="G200" s="14" t="s">
        <v>3</v>
      </c>
    </row>
    <row r="201" spans="1:7" ht="15" outlineLevel="1">
      <c r="A201" s="90" t="s">
        <v>11</v>
      </c>
      <c r="B201" s="91"/>
      <c r="C201" s="91"/>
      <c r="D201" s="91"/>
      <c r="E201" s="79"/>
      <c r="F201" s="140">
        <v>1</v>
      </c>
      <c r="G201" s="141">
        <f>E201*F201</f>
        <v>0</v>
      </c>
    </row>
    <row r="202" spans="1:7" ht="15" outlineLevel="1">
      <c r="A202" s="65" t="s">
        <v>86</v>
      </c>
      <c r="B202" s="66"/>
      <c r="C202" s="38"/>
      <c r="D202" s="15" t="s">
        <v>8</v>
      </c>
      <c r="E202" s="63"/>
      <c r="F202" s="126"/>
      <c r="G202" s="128"/>
    </row>
    <row r="203" spans="1:7" ht="15" outlineLevel="1">
      <c r="A203" s="65" t="s">
        <v>153</v>
      </c>
      <c r="B203" s="66"/>
      <c r="C203" s="38"/>
      <c r="D203" s="15" t="s">
        <v>8</v>
      </c>
      <c r="E203" s="63"/>
      <c r="F203" s="126"/>
      <c r="G203" s="128"/>
    </row>
    <row r="204" spans="1:7" ht="15" outlineLevel="1">
      <c r="A204" s="65" t="s">
        <v>154</v>
      </c>
      <c r="B204" s="66"/>
      <c r="C204" s="38"/>
      <c r="D204" s="46"/>
      <c r="E204" s="63"/>
      <c r="F204" s="126"/>
      <c r="G204" s="128"/>
    </row>
    <row r="205" spans="1:7" ht="15" outlineLevel="1">
      <c r="A205" s="65" t="s">
        <v>155</v>
      </c>
      <c r="B205" s="66"/>
      <c r="C205" s="38"/>
      <c r="D205" s="15" t="s">
        <v>8</v>
      </c>
      <c r="E205" s="63"/>
      <c r="F205" s="126"/>
      <c r="G205" s="128"/>
    </row>
    <row r="206" spans="1:7" ht="15" outlineLevel="1">
      <c r="A206" s="65" t="s">
        <v>335</v>
      </c>
      <c r="B206" s="66"/>
      <c r="C206" s="38"/>
      <c r="D206" s="15" t="s">
        <v>8</v>
      </c>
      <c r="E206" s="63"/>
      <c r="F206" s="126"/>
      <c r="G206" s="128"/>
    </row>
    <row r="207" spans="1:7" ht="15" outlineLevel="1">
      <c r="A207" s="65" t="s">
        <v>156</v>
      </c>
      <c r="B207" s="66"/>
      <c r="C207" s="38"/>
      <c r="D207" s="15" t="s">
        <v>8</v>
      </c>
      <c r="E207" s="63"/>
      <c r="F207" s="126"/>
      <c r="G207" s="128"/>
    </row>
    <row r="208" spans="1:7" ht="15" outlineLevel="1">
      <c r="A208" s="65" t="s">
        <v>157</v>
      </c>
      <c r="B208" s="66"/>
      <c r="C208" s="38"/>
      <c r="D208" s="15" t="s">
        <v>8</v>
      </c>
      <c r="E208" s="63"/>
      <c r="F208" s="126"/>
      <c r="G208" s="128"/>
    </row>
    <row r="209" spans="1:7" ht="15" outlineLevel="1">
      <c r="A209" s="65" t="s">
        <v>158</v>
      </c>
      <c r="B209" s="66"/>
      <c r="C209" s="38"/>
      <c r="D209" s="15" t="s">
        <v>8</v>
      </c>
      <c r="E209" s="63"/>
      <c r="F209" s="126"/>
      <c r="G209" s="128"/>
    </row>
    <row r="210" spans="1:7" ht="15" outlineLevel="1">
      <c r="A210" s="65" t="s">
        <v>95</v>
      </c>
      <c r="B210" s="66"/>
      <c r="C210" s="38"/>
      <c r="D210" s="15" t="s">
        <v>8</v>
      </c>
      <c r="E210" s="63"/>
      <c r="F210" s="126"/>
      <c r="G210" s="128"/>
    </row>
    <row r="211" spans="1:7" ht="15" outlineLevel="1">
      <c r="A211" s="65" t="s">
        <v>159</v>
      </c>
      <c r="B211" s="66"/>
      <c r="C211" s="38"/>
      <c r="D211" s="15" t="s">
        <v>8</v>
      </c>
      <c r="E211" s="64"/>
      <c r="F211" s="127"/>
      <c r="G211" s="129"/>
    </row>
    <row r="212" spans="1:7" ht="15" outlineLevel="1">
      <c r="A212" s="80" t="s">
        <v>124</v>
      </c>
      <c r="B212" s="81"/>
      <c r="C212" s="81"/>
      <c r="D212" s="81"/>
      <c r="E212" s="62"/>
      <c r="F212" s="130">
        <v>2</v>
      </c>
      <c r="G212" s="131">
        <f>E212*F212</f>
        <v>0</v>
      </c>
    </row>
    <row r="213" spans="1:7" ht="15" outlineLevel="1">
      <c r="A213" s="65" t="s">
        <v>125</v>
      </c>
      <c r="B213" s="66"/>
      <c r="C213" s="38"/>
      <c r="D213" s="15" t="s">
        <v>8</v>
      </c>
      <c r="E213" s="63"/>
      <c r="F213" s="126"/>
      <c r="G213" s="128"/>
    </row>
    <row r="214" spans="1:7" ht="15" outlineLevel="1">
      <c r="A214" s="65" t="s">
        <v>274</v>
      </c>
      <c r="B214" s="66"/>
      <c r="C214" s="38"/>
      <c r="D214" s="48"/>
      <c r="E214" s="63"/>
      <c r="F214" s="126"/>
      <c r="G214" s="128"/>
    </row>
    <row r="215" spans="1:7" ht="15" outlineLevel="1">
      <c r="A215" s="65" t="s">
        <v>160</v>
      </c>
      <c r="B215" s="66"/>
      <c r="C215" s="38"/>
      <c r="D215" s="15" t="s">
        <v>8</v>
      </c>
      <c r="E215" s="63"/>
      <c r="F215" s="126"/>
      <c r="G215" s="128"/>
    </row>
    <row r="216" spans="1:7" ht="15" outlineLevel="1">
      <c r="A216" s="65" t="s">
        <v>306</v>
      </c>
      <c r="B216" s="66"/>
      <c r="C216" s="38"/>
      <c r="D216" s="46"/>
      <c r="E216" s="63"/>
      <c r="F216" s="126"/>
      <c r="G216" s="128"/>
    </row>
    <row r="217" spans="1:7" ht="15" outlineLevel="1">
      <c r="A217" s="65" t="s">
        <v>161</v>
      </c>
      <c r="B217" s="66"/>
      <c r="C217" s="38"/>
      <c r="D217" s="15" t="s">
        <v>8</v>
      </c>
      <c r="E217" s="63"/>
      <c r="F217" s="126"/>
      <c r="G217" s="128"/>
    </row>
    <row r="218" spans="1:7" ht="15" outlineLevel="1">
      <c r="A218" s="65" t="s">
        <v>162</v>
      </c>
      <c r="B218" s="66"/>
      <c r="C218" s="38"/>
      <c r="D218" s="15" t="s">
        <v>8</v>
      </c>
      <c r="E218" s="63"/>
      <c r="F218" s="126"/>
      <c r="G218" s="128"/>
    </row>
    <row r="219" spans="1:7" ht="15" outlineLevel="1">
      <c r="A219" s="65" t="s">
        <v>163</v>
      </c>
      <c r="B219" s="66"/>
      <c r="C219" s="38"/>
      <c r="D219" s="46"/>
      <c r="E219" s="63"/>
      <c r="F219" s="126"/>
      <c r="G219" s="128"/>
    </row>
    <row r="220" spans="1:7" ht="15" outlineLevel="1">
      <c r="A220" s="65" t="s">
        <v>164</v>
      </c>
      <c r="B220" s="66"/>
      <c r="C220" s="38"/>
      <c r="D220" s="15" t="s">
        <v>8</v>
      </c>
      <c r="E220" s="63"/>
      <c r="F220" s="126"/>
      <c r="G220" s="128"/>
    </row>
    <row r="221" spans="1:7" ht="15" outlineLevel="1">
      <c r="A221" s="65" t="s">
        <v>165</v>
      </c>
      <c r="B221" s="66"/>
      <c r="C221" s="38"/>
      <c r="D221" s="15" t="s">
        <v>8</v>
      </c>
      <c r="E221" s="63"/>
      <c r="F221" s="126"/>
      <c r="G221" s="128"/>
    </row>
    <row r="222" spans="1:7" ht="15" outlineLevel="1">
      <c r="A222" s="65" t="s">
        <v>166</v>
      </c>
      <c r="B222" s="66"/>
      <c r="C222" s="38"/>
      <c r="D222" s="15" t="s">
        <v>8</v>
      </c>
      <c r="E222" s="63"/>
      <c r="F222" s="126"/>
      <c r="G222" s="128"/>
    </row>
    <row r="223" spans="1:7" ht="30" customHeight="1" outlineLevel="1">
      <c r="A223" s="65" t="s">
        <v>167</v>
      </c>
      <c r="B223" s="66"/>
      <c r="C223" s="38"/>
      <c r="D223" s="46"/>
      <c r="E223" s="63"/>
      <c r="F223" s="126"/>
      <c r="G223" s="128"/>
    </row>
    <row r="224" spans="1:7" ht="15" outlineLevel="1">
      <c r="A224" s="65" t="s">
        <v>168</v>
      </c>
      <c r="B224" s="66"/>
      <c r="C224" s="38"/>
      <c r="D224" s="46"/>
      <c r="E224" s="63"/>
      <c r="F224" s="126"/>
      <c r="G224" s="128"/>
    </row>
    <row r="225" spans="1:7" ht="45" customHeight="1" outlineLevel="1">
      <c r="A225" s="65" t="s">
        <v>169</v>
      </c>
      <c r="B225" s="66"/>
      <c r="C225" s="38"/>
      <c r="D225" s="15" t="s">
        <v>8</v>
      </c>
      <c r="E225" s="64"/>
      <c r="F225" s="127"/>
      <c r="G225" s="129"/>
    </row>
    <row r="226" spans="1:7" ht="15" outlineLevel="1">
      <c r="A226" s="80" t="s">
        <v>126</v>
      </c>
      <c r="B226" s="81"/>
      <c r="C226" s="81"/>
      <c r="D226" s="81"/>
      <c r="E226" s="62"/>
      <c r="F226" s="130">
        <v>1</v>
      </c>
      <c r="G226" s="131">
        <f>E226*F226</f>
        <v>0</v>
      </c>
    </row>
    <row r="227" spans="1:7" ht="15" outlineLevel="1">
      <c r="A227" s="65" t="s">
        <v>127</v>
      </c>
      <c r="B227" s="66"/>
      <c r="C227" s="39"/>
      <c r="D227" s="16" t="s">
        <v>8</v>
      </c>
      <c r="E227" s="63"/>
      <c r="F227" s="126"/>
      <c r="G227" s="128"/>
    </row>
    <row r="228" spans="1:7" ht="15" outlineLevel="1">
      <c r="A228" s="65" t="s">
        <v>170</v>
      </c>
      <c r="B228" s="66"/>
      <c r="C228" s="39"/>
      <c r="D228" s="16" t="s">
        <v>8</v>
      </c>
      <c r="E228" s="63"/>
      <c r="F228" s="126"/>
      <c r="G228" s="128"/>
    </row>
    <row r="229" spans="1:7" ht="28.9" customHeight="1" outlineLevel="1">
      <c r="A229" s="65" t="s">
        <v>171</v>
      </c>
      <c r="B229" s="66"/>
      <c r="C229" s="39"/>
      <c r="D229" s="16" t="s">
        <v>8</v>
      </c>
      <c r="E229" s="63"/>
      <c r="F229" s="126"/>
      <c r="G229" s="128"/>
    </row>
    <row r="230" spans="1:7" ht="29.5" customHeight="1" outlineLevel="1">
      <c r="A230" s="65" t="s">
        <v>336</v>
      </c>
      <c r="B230" s="66"/>
      <c r="C230" s="39"/>
      <c r="D230" s="16" t="s">
        <v>8</v>
      </c>
      <c r="E230" s="63"/>
      <c r="F230" s="126"/>
      <c r="G230" s="128"/>
    </row>
    <row r="231" spans="1:7" ht="28.9" customHeight="1" outlineLevel="1">
      <c r="A231" s="65" t="s">
        <v>172</v>
      </c>
      <c r="B231" s="66"/>
      <c r="C231" s="39"/>
      <c r="D231" s="16" t="s">
        <v>8</v>
      </c>
      <c r="E231" s="63"/>
      <c r="F231" s="126"/>
      <c r="G231" s="128"/>
    </row>
    <row r="232" spans="1:7" ht="42" customHeight="1" outlineLevel="1">
      <c r="A232" s="65" t="s">
        <v>173</v>
      </c>
      <c r="B232" s="66"/>
      <c r="C232" s="39"/>
      <c r="D232" s="16" t="s">
        <v>8</v>
      </c>
      <c r="E232" s="63"/>
      <c r="F232" s="126"/>
      <c r="G232" s="128"/>
    </row>
    <row r="233" spans="1:7" ht="45.5" customHeight="1" outlineLevel="1">
      <c r="A233" s="65" t="s">
        <v>174</v>
      </c>
      <c r="B233" s="66"/>
      <c r="C233" s="39"/>
      <c r="D233" s="16" t="s">
        <v>8</v>
      </c>
      <c r="E233" s="63"/>
      <c r="F233" s="126"/>
      <c r="G233" s="128"/>
    </row>
    <row r="234" spans="1:7" ht="15" outlineLevel="1">
      <c r="A234" s="65" t="s">
        <v>337</v>
      </c>
      <c r="B234" s="66"/>
      <c r="C234" s="39"/>
      <c r="D234" s="16" t="s">
        <v>8</v>
      </c>
      <c r="E234" s="63"/>
      <c r="F234" s="126"/>
      <c r="G234" s="128"/>
    </row>
    <row r="235" spans="1:7" ht="46.9" customHeight="1" outlineLevel="1">
      <c r="A235" s="65" t="s">
        <v>175</v>
      </c>
      <c r="B235" s="66"/>
      <c r="C235" s="39"/>
      <c r="D235" s="16" t="s">
        <v>8</v>
      </c>
      <c r="E235" s="63"/>
      <c r="F235" s="126"/>
      <c r="G235" s="128"/>
    </row>
    <row r="236" spans="1:7" ht="44.5" customHeight="1" outlineLevel="1">
      <c r="A236" s="65" t="s">
        <v>338</v>
      </c>
      <c r="B236" s="66"/>
      <c r="C236" s="39"/>
      <c r="D236" s="16" t="s">
        <v>8</v>
      </c>
      <c r="E236" s="63"/>
      <c r="F236" s="126"/>
      <c r="G236" s="128"/>
    </row>
    <row r="237" spans="1:7" ht="15" outlineLevel="1">
      <c r="A237" s="65" t="s">
        <v>339</v>
      </c>
      <c r="B237" s="66"/>
      <c r="C237" s="39"/>
      <c r="D237" s="16" t="s">
        <v>8</v>
      </c>
      <c r="E237" s="63"/>
      <c r="F237" s="126"/>
      <c r="G237" s="128"/>
    </row>
    <row r="238" spans="1:7" ht="30" customHeight="1" outlineLevel="1">
      <c r="A238" s="65" t="s">
        <v>340</v>
      </c>
      <c r="B238" s="66"/>
      <c r="C238" s="39"/>
      <c r="D238" s="16" t="s">
        <v>8</v>
      </c>
      <c r="E238" s="63"/>
      <c r="F238" s="126"/>
      <c r="G238" s="128"/>
    </row>
    <row r="239" spans="1:7" ht="15" outlineLevel="1">
      <c r="A239" s="65" t="s">
        <v>176</v>
      </c>
      <c r="B239" s="66"/>
      <c r="C239" s="39"/>
      <c r="D239" s="16" t="s">
        <v>8</v>
      </c>
      <c r="E239" s="63"/>
      <c r="F239" s="126"/>
      <c r="G239" s="128"/>
    </row>
    <row r="240" spans="1:7" ht="15" outlineLevel="1">
      <c r="A240" s="65" t="s">
        <v>177</v>
      </c>
      <c r="B240" s="66"/>
      <c r="C240" s="39"/>
      <c r="D240" s="16" t="s">
        <v>8</v>
      </c>
      <c r="E240" s="63"/>
      <c r="F240" s="126"/>
      <c r="G240" s="128"/>
    </row>
    <row r="241" spans="1:7" ht="15" outlineLevel="1">
      <c r="A241" s="65" t="s">
        <v>178</v>
      </c>
      <c r="B241" s="66"/>
      <c r="C241" s="39"/>
      <c r="D241" s="16" t="s">
        <v>8</v>
      </c>
      <c r="E241" s="63"/>
      <c r="F241" s="126"/>
      <c r="G241" s="128"/>
    </row>
    <row r="242" spans="1:7" ht="15" outlineLevel="1">
      <c r="A242" s="65" t="s">
        <v>275</v>
      </c>
      <c r="B242" s="66"/>
      <c r="C242" s="39"/>
      <c r="D242" s="16" t="s">
        <v>8</v>
      </c>
      <c r="E242" s="63"/>
      <c r="F242" s="126"/>
      <c r="G242" s="128"/>
    </row>
    <row r="243" spans="1:7" ht="15" outlineLevel="1">
      <c r="A243" s="65" t="s">
        <v>179</v>
      </c>
      <c r="B243" s="66"/>
      <c r="C243" s="39"/>
      <c r="D243" s="52"/>
      <c r="E243" s="63"/>
      <c r="F243" s="126"/>
      <c r="G243" s="128"/>
    </row>
    <row r="244" spans="1:7" ht="15" outlineLevel="1">
      <c r="A244" s="65" t="s">
        <v>180</v>
      </c>
      <c r="B244" s="66"/>
      <c r="C244" s="39"/>
      <c r="D244" s="52"/>
      <c r="E244" s="63"/>
      <c r="F244" s="126"/>
      <c r="G244" s="128"/>
    </row>
    <row r="245" spans="1:7" ht="28.9" customHeight="1" outlineLevel="1">
      <c r="A245" s="65" t="s">
        <v>181</v>
      </c>
      <c r="B245" s="66"/>
      <c r="C245" s="39"/>
      <c r="D245" s="16" t="s">
        <v>8</v>
      </c>
      <c r="E245" s="63"/>
      <c r="F245" s="126"/>
      <c r="G245" s="128"/>
    </row>
    <row r="246" spans="1:7" ht="15" outlineLevel="1">
      <c r="A246" s="65" t="s">
        <v>182</v>
      </c>
      <c r="B246" s="66"/>
      <c r="C246" s="39"/>
      <c r="D246" s="16" t="s">
        <v>8</v>
      </c>
      <c r="E246" s="63"/>
      <c r="F246" s="126"/>
      <c r="G246" s="128"/>
    </row>
    <row r="247" spans="1:7" ht="15" outlineLevel="1">
      <c r="A247" s="65" t="s">
        <v>278</v>
      </c>
      <c r="B247" s="66"/>
      <c r="C247" s="39"/>
      <c r="D247" s="16" t="s">
        <v>8</v>
      </c>
      <c r="E247" s="63"/>
      <c r="F247" s="126"/>
      <c r="G247" s="128"/>
    </row>
    <row r="248" spans="1:7" ht="15" outlineLevel="1">
      <c r="A248" s="65" t="s">
        <v>183</v>
      </c>
      <c r="B248" s="66"/>
      <c r="C248" s="39"/>
      <c r="D248" s="16" t="s">
        <v>8</v>
      </c>
      <c r="E248" s="63"/>
      <c r="F248" s="126"/>
      <c r="G248" s="128"/>
    </row>
    <row r="249" spans="1:7" ht="30" customHeight="1" outlineLevel="1">
      <c r="A249" s="65" t="s">
        <v>184</v>
      </c>
      <c r="B249" s="66"/>
      <c r="C249" s="39"/>
      <c r="D249" s="16" t="s">
        <v>8</v>
      </c>
      <c r="E249" s="63"/>
      <c r="F249" s="126"/>
      <c r="G249" s="128"/>
    </row>
    <row r="250" spans="1:7" ht="28.9" customHeight="1" outlineLevel="1">
      <c r="A250" s="65" t="s">
        <v>185</v>
      </c>
      <c r="B250" s="66"/>
      <c r="C250" s="39"/>
      <c r="D250" s="16" t="s">
        <v>8</v>
      </c>
      <c r="E250" s="63"/>
      <c r="F250" s="126"/>
      <c r="G250" s="128"/>
    </row>
    <row r="251" spans="1:7" ht="43.15" customHeight="1" outlineLevel="1">
      <c r="A251" s="65" t="s">
        <v>186</v>
      </c>
      <c r="B251" s="66"/>
      <c r="C251" s="39"/>
      <c r="D251" s="16" t="s">
        <v>8</v>
      </c>
      <c r="E251" s="63"/>
      <c r="F251" s="126"/>
      <c r="G251" s="128"/>
    </row>
    <row r="252" spans="1:7" ht="31.15" customHeight="1" outlineLevel="1">
      <c r="A252" s="65" t="s">
        <v>187</v>
      </c>
      <c r="B252" s="66"/>
      <c r="C252" s="39"/>
      <c r="D252" s="16" t="s">
        <v>8</v>
      </c>
      <c r="E252" s="63"/>
      <c r="F252" s="126"/>
      <c r="G252" s="128"/>
    </row>
    <row r="253" spans="1:7" ht="43.15" customHeight="1" outlineLevel="1">
      <c r="A253" s="65" t="s">
        <v>175</v>
      </c>
      <c r="B253" s="66"/>
      <c r="C253" s="39"/>
      <c r="D253" s="16" t="s">
        <v>8</v>
      </c>
      <c r="E253" s="64"/>
      <c r="F253" s="127"/>
      <c r="G253" s="129"/>
    </row>
    <row r="254" spans="1:7" ht="15" outlineLevel="1">
      <c r="A254" s="80" t="s">
        <v>41</v>
      </c>
      <c r="B254" s="81"/>
      <c r="C254" s="81"/>
      <c r="D254" s="81"/>
      <c r="E254" s="62"/>
      <c r="F254" s="130">
        <v>1</v>
      </c>
      <c r="G254" s="131">
        <f>E254*F254</f>
        <v>0</v>
      </c>
    </row>
    <row r="255" spans="1:7" ht="15" outlineLevel="1">
      <c r="A255" s="65" t="s">
        <v>188</v>
      </c>
      <c r="B255" s="66"/>
      <c r="C255" s="41"/>
      <c r="D255" s="16" t="s">
        <v>8</v>
      </c>
      <c r="E255" s="63"/>
      <c r="F255" s="126"/>
      <c r="G255" s="128"/>
    </row>
    <row r="256" spans="1:7" ht="28.9" customHeight="1" outlineLevel="1">
      <c r="A256" s="65" t="s">
        <v>189</v>
      </c>
      <c r="B256" s="66"/>
      <c r="C256" s="41"/>
      <c r="D256" s="16" t="s">
        <v>8</v>
      </c>
      <c r="E256" s="63"/>
      <c r="F256" s="126"/>
      <c r="G256" s="128"/>
    </row>
    <row r="257" spans="1:7" ht="15" outlineLevel="1">
      <c r="A257" s="65" t="s">
        <v>128</v>
      </c>
      <c r="B257" s="66"/>
      <c r="C257" s="41"/>
      <c r="D257" s="16" t="s">
        <v>8</v>
      </c>
      <c r="E257" s="63"/>
      <c r="F257" s="126"/>
      <c r="G257" s="128"/>
    </row>
    <row r="258" spans="1:7" ht="15" outlineLevel="1">
      <c r="A258" s="65" t="s">
        <v>190</v>
      </c>
      <c r="B258" s="66"/>
      <c r="C258" s="41"/>
      <c r="D258" s="16" t="s">
        <v>8</v>
      </c>
      <c r="E258" s="63"/>
      <c r="F258" s="126"/>
      <c r="G258" s="128"/>
    </row>
    <row r="259" spans="1:7" ht="15" outlineLevel="1">
      <c r="A259" s="65" t="s">
        <v>191</v>
      </c>
      <c r="B259" s="66"/>
      <c r="C259" s="41"/>
      <c r="D259" s="16" t="s">
        <v>8</v>
      </c>
      <c r="E259" s="63"/>
      <c r="F259" s="126"/>
      <c r="G259" s="128"/>
    </row>
    <row r="260" spans="1:7" ht="46.15" customHeight="1" outlineLevel="1">
      <c r="A260" s="65" t="s">
        <v>175</v>
      </c>
      <c r="B260" s="66"/>
      <c r="C260" s="41"/>
      <c r="D260" s="16" t="s">
        <v>8</v>
      </c>
      <c r="E260" s="63"/>
      <c r="F260" s="126"/>
      <c r="G260" s="128"/>
    </row>
    <row r="261" spans="1:7" ht="15" outlineLevel="1">
      <c r="A261" s="65" t="s">
        <v>192</v>
      </c>
      <c r="B261" s="66"/>
      <c r="C261" s="41"/>
      <c r="D261" s="40"/>
      <c r="E261" s="63"/>
      <c r="F261" s="126"/>
      <c r="G261" s="128"/>
    </row>
    <row r="262" spans="1:7" ht="15" outlineLevel="1">
      <c r="A262" s="65" t="s">
        <v>193</v>
      </c>
      <c r="B262" s="66"/>
      <c r="C262" s="39"/>
      <c r="D262" s="52"/>
      <c r="E262" s="63"/>
      <c r="F262" s="126"/>
      <c r="G262" s="128"/>
    </row>
    <row r="263" spans="1:7" ht="15" outlineLevel="1">
      <c r="A263" s="65" t="s">
        <v>194</v>
      </c>
      <c r="B263" s="66"/>
      <c r="C263" s="39"/>
      <c r="D263" s="16" t="s">
        <v>8</v>
      </c>
      <c r="E263" s="63"/>
      <c r="F263" s="126"/>
      <c r="G263" s="128"/>
    </row>
    <row r="264" spans="1:7" ht="145" customHeight="1" outlineLevel="1">
      <c r="A264" s="69" t="s">
        <v>356</v>
      </c>
      <c r="B264" s="70"/>
      <c r="C264" s="39"/>
      <c r="D264" s="49"/>
      <c r="E264" s="64"/>
      <c r="F264" s="127"/>
      <c r="G264" s="129"/>
    </row>
    <row r="265" spans="1:7" ht="15" outlineLevel="1">
      <c r="A265" s="98" t="s">
        <v>134</v>
      </c>
      <c r="B265" s="99"/>
      <c r="C265" s="99"/>
      <c r="D265" s="100"/>
      <c r="E265" s="62"/>
      <c r="F265" s="130">
        <v>1</v>
      </c>
      <c r="G265" s="131">
        <f>E265*F265</f>
        <v>0</v>
      </c>
    </row>
    <row r="266" spans="1:7" ht="15" outlineLevel="1">
      <c r="A266" s="65" t="s">
        <v>50</v>
      </c>
      <c r="B266" s="66"/>
      <c r="C266" s="41"/>
      <c r="D266" s="16" t="s">
        <v>8</v>
      </c>
      <c r="E266" s="63"/>
      <c r="F266" s="126"/>
      <c r="G266" s="128"/>
    </row>
    <row r="267" spans="1:7" ht="28.9" customHeight="1" outlineLevel="1">
      <c r="A267" s="65" t="s">
        <v>135</v>
      </c>
      <c r="B267" s="66"/>
      <c r="C267" s="41"/>
      <c r="D267" s="16" t="s">
        <v>8</v>
      </c>
      <c r="E267" s="63"/>
      <c r="F267" s="126"/>
      <c r="G267" s="128"/>
    </row>
    <row r="268" spans="1:7" ht="15" outlineLevel="1">
      <c r="A268" s="65" t="s">
        <v>341</v>
      </c>
      <c r="B268" s="66"/>
      <c r="C268" s="41"/>
      <c r="D268" s="54"/>
      <c r="E268" s="63"/>
      <c r="F268" s="126"/>
      <c r="G268" s="128"/>
    </row>
    <row r="269" spans="1:7" ht="15" outlineLevel="1">
      <c r="A269" s="65" t="s">
        <v>52</v>
      </c>
      <c r="B269" s="66"/>
      <c r="C269" s="41"/>
      <c r="D269" s="54"/>
      <c r="E269" s="63"/>
      <c r="F269" s="126"/>
      <c r="G269" s="128"/>
    </row>
    <row r="270" spans="1:7" ht="28.15" customHeight="1" outlineLevel="1">
      <c r="A270" s="65" t="s">
        <v>53</v>
      </c>
      <c r="B270" s="66"/>
      <c r="C270" s="41"/>
      <c r="D270" s="16" t="s">
        <v>8</v>
      </c>
      <c r="E270" s="63"/>
      <c r="F270" s="126"/>
      <c r="G270" s="128"/>
    </row>
    <row r="271" spans="1:7" ht="15" outlineLevel="1">
      <c r="A271" s="65" t="s">
        <v>195</v>
      </c>
      <c r="B271" s="66"/>
      <c r="C271" s="41"/>
      <c r="D271" s="54"/>
      <c r="E271" s="63"/>
      <c r="F271" s="126"/>
      <c r="G271" s="128"/>
    </row>
    <row r="272" spans="1:7" ht="15" outlineLevel="1">
      <c r="A272" s="65" t="s">
        <v>136</v>
      </c>
      <c r="B272" s="66"/>
      <c r="C272" s="41"/>
      <c r="D272" s="54"/>
      <c r="E272" s="63"/>
      <c r="F272" s="126"/>
      <c r="G272" s="128"/>
    </row>
    <row r="273" spans="1:7" ht="45" customHeight="1" outlineLevel="1">
      <c r="A273" s="65" t="s">
        <v>56</v>
      </c>
      <c r="B273" s="66"/>
      <c r="C273" s="41"/>
      <c r="D273" s="16" t="s">
        <v>8</v>
      </c>
      <c r="E273" s="63"/>
      <c r="F273" s="126"/>
      <c r="G273" s="128"/>
    </row>
    <row r="274" spans="1:7" ht="15" outlineLevel="1">
      <c r="A274" s="65" t="s">
        <v>57</v>
      </c>
      <c r="B274" s="66"/>
      <c r="C274" s="41"/>
      <c r="D274" s="16" t="s">
        <v>8</v>
      </c>
      <c r="E274" s="63"/>
      <c r="F274" s="126"/>
      <c r="G274" s="128"/>
    </row>
    <row r="275" spans="1:7" ht="15" outlineLevel="1">
      <c r="A275" s="65" t="s">
        <v>342</v>
      </c>
      <c r="B275" s="66"/>
      <c r="C275" s="41"/>
      <c r="D275" s="16" t="s">
        <v>8</v>
      </c>
      <c r="E275" s="63"/>
      <c r="F275" s="126"/>
      <c r="G275" s="128"/>
    </row>
    <row r="276" spans="1:7" ht="15" outlineLevel="1">
      <c r="A276" s="65" t="s">
        <v>59</v>
      </c>
      <c r="B276" s="66"/>
      <c r="C276" s="41"/>
      <c r="D276" s="16" t="s">
        <v>8</v>
      </c>
      <c r="E276" s="63"/>
      <c r="F276" s="126"/>
      <c r="G276" s="128"/>
    </row>
    <row r="277" spans="1:7" ht="29.5" customHeight="1" outlineLevel="1">
      <c r="A277" s="65" t="s">
        <v>60</v>
      </c>
      <c r="B277" s="66"/>
      <c r="C277" s="41"/>
      <c r="D277" s="16" t="s">
        <v>8</v>
      </c>
      <c r="E277" s="63"/>
      <c r="F277" s="126"/>
      <c r="G277" s="128"/>
    </row>
    <row r="278" spans="1:7" ht="15" outlineLevel="1">
      <c r="A278" s="65" t="s">
        <v>196</v>
      </c>
      <c r="B278" s="66"/>
      <c r="C278" s="41"/>
      <c r="D278" s="19" t="s">
        <v>8</v>
      </c>
      <c r="E278" s="64"/>
      <c r="F278" s="127"/>
      <c r="G278" s="129"/>
    </row>
    <row r="279" spans="1:7" ht="15" outlineLevel="1">
      <c r="A279" s="80" t="s">
        <v>129</v>
      </c>
      <c r="B279" s="81"/>
      <c r="C279" s="81"/>
      <c r="D279" s="81"/>
      <c r="E279" s="62"/>
      <c r="F279" s="130">
        <v>1</v>
      </c>
      <c r="G279" s="131">
        <f>E279*F279</f>
        <v>0</v>
      </c>
    </row>
    <row r="280" spans="1:7" ht="30" customHeight="1" outlineLevel="1">
      <c r="A280" s="65" t="s">
        <v>132</v>
      </c>
      <c r="B280" s="66"/>
      <c r="C280" s="41"/>
      <c r="D280" s="16" t="s">
        <v>8</v>
      </c>
      <c r="E280" s="63"/>
      <c r="F280" s="126"/>
      <c r="G280" s="128"/>
    </row>
    <row r="281" spans="1:7" ht="30" customHeight="1" outlineLevel="1">
      <c r="A281" s="65" t="s">
        <v>197</v>
      </c>
      <c r="B281" s="66"/>
      <c r="C281" s="41"/>
      <c r="D281" s="16" t="s">
        <v>8</v>
      </c>
      <c r="E281" s="63"/>
      <c r="F281" s="126"/>
      <c r="G281" s="128"/>
    </row>
    <row r="282" spans="1:7" ht="29" customHeight="1" outlineLevel="1">
      <c r="A282" s="65" t="s">
        <v>198</v>
      </c>
      <c r="B282" s="66"/>
      <c r="C282" s="41"/>
      <c r="D282" s="16" t="s">
        <v>8</v>
      </c>
      <c r="E282" s="63"/>
      <c r="F282" s="126"/>
      <c r="G282" s="128"/>
    </row>
    <row r="283" spans="1:7" ht="15" outlineLevel="1">
      <c r="A283" s="65" t="s">
        <v>199</v>
      </c>
      <c r="B283" s="66"/>
      <c r="C283" s="41"/>
      <c r="D283" s="16" t="s">
        <v>8</v>
      </c>
      <c r="E283" s="63"/>
      <c r="F283" s="126"/>
      <c r="G283" s="128"/>
    </row>
    <row r="284" spans="1:7" ht="15" outlineLevel="1">
      <c r="A284" s="65" t="s">
        <v>200</v>
      </c>
      <c r="B284" s="66"/>
      <c r="C284" s="41"/>
      <c r="D284" s="40"/>
      <c r="E284" s="63"/>
      <c r="F284" s="126"/>
      <c r="G284" s="128"/>
    </row>
    <row r="285" spans="1:7" ht="28.15" customHeight="1" outlineLevel="1">
      <c r="A285" s="65" t="s">
        <v>201</v>
      </c>
      <c r="B285" s="66"/>
      <c r="C285" s="41"/>
      <c r="D285" s="16" t="s">
        <v>8</v>
      </c>
      <c r="E285" s="63"/>
      <c r="F285" s="126"/>
      <c r="G285" s="128"/>
    </row>
    <row r="286" spans="1:7" ht="15" outlineLevel="1">
      <c r="A286" s="65" t="s">
        <v>202</v>
      </c>
      <c r="B286" s="66"/>
      <c r="C286" s="41"/>
      <c r="D286" s="16" t="s">
        <v>8</v>
      </c>
      <c r="E286" s="63"/>
      <c r="F286" s="126"/>
      <c r="G286" s="128"/>
    </row>
    <row r="287" spans="1:7" ht="15" outlineLevel="1">
      <c r="A287" s="65" t="s">
        <v>203</v>
      </c>
      <c r="B287" s="66"/>
      <c r="C287" s="41"/>
      <c r="D287" s="40"/>
      <c r="E287" s="63"/>
      <c r="F287" s="126"/>
      <c r="G287" s="128"/>
    </row>
    <row r="288" spans="1:7" ht="28.9" customHeight="1" outlineLevel="1">
      <c r="A288" s="65" t="s">
        <v>204</v>
      </c>
      <c r="B288" s="66"/>
      <c r="C288" s="41"/>
      <c r="D288" s="40"/>
      <c r="E288" s="63"/>
      <c r="F288" s="126"/>
      <c r="G288" s="128"/>
    </row>
    <row r="289" spans="1:7" ht="15" outlineLevel="1">
      <c r="A289" s="65" t="s">
        <v>205</v>
      </c>
      <c r="B289" s="66"/>
      <c r="C289" s="41"/>
      <c r="D289" s="40"/>
      <c r="E289" s="63"/>
      <c r="F289" s="126"/>
      <c r="G289" s="128"/>
    </row>
    <row r="290" spans="1:7" ht="15" outlineLevel="1">
      <c r="A290" s="65" t="s">
        <v>343</v>
      </c>
      <c r="B290" s="66"/>
      <c r="C290" s="41"/>
      <c r="D290" s="40"/>
      <c r="E290" s="63"/>
      <c r="F290" s="126"/>
      <c r="G290" s="128"/>
    </row>
    <row r="291" spans="1:7" ht="15" outlineLevel="1">
      <c r="A291" s="65" t="s">
        <v>206</v>
      </c>
      <c r="B291" s="66"/>
      <c r="C291" s="41"/>
      <c r="D291" s="40"/>
      <c r="E291" s="63"/>
      <c r="F291" s="126"/>
      <c r="G291" s="128"/>
    </row>
    <row r="292" spans="1:7" ht="15" outlineLevel="1">
      <c r="A292" s="65" t="s">
        <v>207</v>
      </c>
      <c r="B292" s="66"/>
      <c r="C292" s="41"/>
      <c r="D292" s="40"/>
      <c r="E292" s="63"/>
      <c r="F292" s="126"/>
      <c r="G292" s="128"/>
    </row>
    <row r="293" spans="1:7" ht="45" customHeight="1" outlineLevel="1">
      <c r="A293" s="65" t="s">
        <v>208</v>
      </c>
      <c r="B293" s="66"/>
      <c r="C293" s="41"/>
      <c r="D293" s="16" t="s">
        <v>8</v>
      </c>
      <c r="E293" s="63"/>
      <c r="F293" s="126"/>
      <c r="G293" s="128"/>
    </row>
    <row r="294" spans="1:7" ht="60" customHeight="1" outlineLevel="1">
      <c r="A294" s="65" t="s">
        <v>209</v>
      </c>
      <c r="B294" s="66"/>
      <c r="C294" s="41"/>
      <c r="D294" s="16" t="s">
        <v>8</v>
      </c>
      <c r="E294" s="63"/>
      <c r="F294" s="126"/>
      <c r="G294" s="128"/>
    </row>
    <row r="295" spans="1:7" ht="15" outlineLevel="1">
      <c r="A295" s="65" t="s">
        <v>210</v>
      </c>
      <c r="B295" s="66"/>
      <c r="C295" s="41"/>
      <c r="D295" s="49"/>
      <c r="E295" s="63"/>
      <c r="F295" s="126"/>
      <c r="G295" s="128"/>
    </row>
    <row r="296" spans="1:7" ht="15" outlineLevel="1">
      <c r="A296" s="69" t="s">
        <v>353</v>
      </c>
      <c r="B296" s="70"/>
      <c r="C296" s="41"/>
      <c r="D296" s="16" t="s">
        <v>8</v>
      </c>
      <c r="E296" s="63"/>
      <c r="F296" s="126"/>
      <c r="G296" s="128"/>
    </row>
    <row r="297" spans="1:7" ht="43.15" customHeight="1" outlineLevel="1">
      <c r="A297" s="65" t="s">
        <v>276</v>
      </c>
      <c r="B297" s="66"/>
      <c r="C297" s="41"/>
      <c r="D297" s="16" t="s">
        <v>8</v>
      </c>
      <c r="E297" s="64"/>
      <c r="F297" s="127"/>
      <c r="G297" s="129"/>
    </row>
    <row r="298" spans="1:7" ht="14.5" customHeight="1" outlineLevel="1">
      <c r="A298" s="59" t="s">
        <v>130</v>
      </c>
      <c r="B298" s="60"/>
      <c r="C298" s="60"/>
      <c r="D298" s="60"/>
      <c r="E298" s="60"/>
      <c r="F298" s="61"/>
      <c r="G298" s="32">
        <f>SUM(G299:G300)</f>
        <v>0</v>
      </c>
    </row>
    <row r="299" spans="1:7" ht="15" outlineLevel="1">
      <c r="A299" s="65" t="s">
        <v>297</v>
      </c>
      <c r="B299" s="66"/>
      <c r="C299" s="39"/>
      <c r="D299" s="16" t="s">
        <v>8</v>
      </c>
      <c r="E299" s="55"/>
      <c r="F299" s="19">
        <v>2</v>
      </c>
      <c r="G299" s="33">
        <f>E299*F299</f>
        <v>0</v>
      </c>
    </row>
    <row r="300" spans="1:7" ht="15" outlineLevel="1">
      <c r="A300" s="65" t="s">
        <v>308</v>
      </c>
      <c r="B300" s="66"/>
      <c r="C300" s="39"/>
      <c r="D300" s="16" t="s">
        <v>8</v>
      </c>
      <c r="E300" s="55"/>
      <c r="F300" s="19">
        <v>1</v>
      </c>
      <c r="G300" s="33">
        <f>E300*F300</f>
        <v>0</v>
      </c>
    </row>
    <row r="301" spans="1:7" ht="15" outlineLevel="1">
      <c r="A301" s="59" t="s">
        <v>131</v>
      </c>
      <c r="B301" s="60"/>
      <c r="C301" s="60"/>
      <c r="D301" s="61"/>
      <c r="E301" s="62"/>
      <c r="F301" s="130">
        <v>1</v>
      </c>
      <c r="G301" s="131">
        <f>E301*F301</f>
        <v>0</v>
      </c>
    </row>
    <row r="302" spans="1:7" ht="15" outlineLevel="1">
      <c r="A302" s="65" t="s">
        <v>344</v>
      </c>
      <c r="B302" s="66"/>
      <c r="C302" s="41"/>
      <c r="D302" s="16" t="s">
        <v>8</v>
      </c>
      <c r="E302" s="63"/>
      <c r="F302" s="126"/>
      <c r="G302" s="128"/>
    </row>
    <row r="303" spans="1:7" ht="15" outlineLevel="1">
      <c r="A303" s="65" t="s">
        <v>277</v>
      </c>
      <c r="B303" s="66"/>
      <c r="C303" s="41"/>
      <c r="D303" s="40"/>
      <c r="E303" s="63"/>
      <c r="F303" s="126"/>
      <c r="G303" s="128"/>
    </row>
    <row r="304" spans="1:7" ht="15" outlineLevel="1">
      <c r="A304" s="65" t="s">
        <v>202</v>
      </c>
      <c r="B304" s="66"/>
      <c r="C304" s="41"/>
      <c r="D304" s="16" t="s">
        <v>8</v>
      </c>
      <c r="E304" s="63"/>
      <c r="F304" s="126"/>
      <c r="G304" s="128"/>
    </row>
    <row r="305" spans="1:7" ht="15" outlineLevel="1">
      <c r="A305" s="65" t="s">
        <v>212</v>
      </c>
      <c r="B305" s="66"/>
      <c r="C305" s="41"/>
      <c r="D305" s="40"/>
      <c r="E305" s="63"/>
      <c r="F305" s="126"/>
      <c r="G305" s="128"/>
    </row>
    <row r="306" spans="1:7" ht="15" outlineLevel="1">
      <c r="A306" s="71" t="s">
        <v>213</v>
      </c>
      <c r="B306" s="72"/>
      <c r="C306" s="41"/>
      <c r="D306" s="40"/>
      <c r="E306" s="63"/>
      <c r="F306" s="126"/>
      <c r="G306" s="128"/>
    </row>
    <row r="307" spans="1:7" ht="15" outlineLevel="1">
      <c r="A307" s="65" t="s">
        <v>349</v>
      </c>
      <c r="B307" s="66"/>
      <c r="C307" s="41"/>
      <c r="D307" s="40"/>
      <c r="E307" s="63"/>
      <c r="F307" s="126"/>
      <c r="G307" s="128"/>
    </row>
    <row r="308" spans="1:7" ht="15" outlineLevel="1">
      <c r="A308" s="65" t="s">
        <v>345</v>
      </c>
      <c r="B308" s="66"/>
      <c r="C308" s="41"/>
      <c r="D308" s="16" t="s">
        <v>8</v>
      </c>
      <c r="E308" s="63"/>
      <c r="F308" s="126"/>
      <c r="G308" s="128"/>
    </row>
    <row r="309" spans="1:7" ht="15" outlineLevel="1">
      <c r="A309" s="65" t="s">
        <v>214</v>
      </c>
      <c r="B309" s="66"/>
      <c r="C309" s="41"/>
      <c r="D309" s="40"/>
      <c r="E309" s="63"/>
      <c r="F309" s="126"/>
      <c r="G309" s="128"/>
    </row>
    <row r="310" spans="1:7" ht="15" outlineLevel="1">
      <c r="A310" s="65" t="s">
        <v>215</v>
      </c>
      <c r="B310" s="66"/>
      <c r="C310" s="41"/>
      <c r="D310" s="40"/>
      <c r="E310" s="63"/>
      <c r="F310" s="126"/>
      <c r="G310" s="128"/>
    </row>
    <row r="311" spans="1:7" ht="15" outlineLevel="1">
      <c r="A311" s="65" t="s">
        <v>216</v>
      </c>
      <c r="B311" s="66"/>
      <c r="C311" s="41"/>
      <c r="D311" s="40"/>
      <c r="E311" s="63"/>
      <c r="F311" s="126"/>
      <c r="G311" s="128"/>
    </row>
    <row r="312" spans="1:7" ht="58.5" customHeight="1" outlineLevel="1">
      <c r="A312" s="65" t="s">
        <v>209</v>
      </c>
      <c r="B312" s="66"/>
      <c r="C312" s="41"/>
      <c r="D312" s="16" t="s">
        <v>8</v>
      </c>
      <c r="E312" s="63"/>
      <c r="F312" s="126"/>
      <c r="G312" s="128"/>
    </row>
    <row r="313" spans="1:7" ht="15" outlineLevel="1">
      <c r="A313" s="65" t="s">
        <v>346</v>
      </c>
      <c r="B313" s="66"/>
      <c r="C313" s="41"/>
      <c r="D313" s="52"/>
      <c r="E313" s="63"/>
      <c r="F313" s="126"/>
      <c r="G313" s="128"/>
    </row>
    <row r="314" spans="1:7" ht="43.15" customHeight="1" outlineLevel="1">
      <c r="A314" s="65" t="s">
        <v>211</v>
      </c>
      <c r="B314" s="66"/>
      <c r="C314" s="41"/>
      <c r="D314" s="16" t="s">
        <v>8</v>
      </c>
      <c r="E314" s="64"/>
      <c r="F314" s="127"/>
      <c r="G314" s="129"/>
    </row>
    <row r="315" spans="1:7" ht="14.5" customHeight="1" outlineLevel="1">
      <c r="A315" s="59" t="s">
        <v>133</v>
      </c>
      <c r="B315" s="60"/>
      <c r="C315" s="60"/>
      <c r="D315" s="60"/>
      <c r="E315" s="60"/>
      <c r="F315" s="61"/>
      <c r="G315" s="32">
        <f>SUM(G316)</f>
        <v>0</v>
      </c>
    </row>
    <row r="316" spans="1:7" ht="15" outlineLevel="1">
      <c r="A316" s="65" t="s">
        <v>298</v>
      </c>
      <c r="B316" s="66"/>
      <c r="C316" s="50"/>
      <c r="D316" s="16" t="s">
        <v>8</v>
      </c>
      <c r="E316" s="55"/>
      <c r="F316" s="19">
        <v>2</v>
      </c>
      <c r="G316" s="33">
        <f>E316*F316</f>
        <v>0</v>
      </c>
    </row>
    <row r="317" spans="1:7" ht="15" outlineLevel="1">
      <c r="A317" s="98" t="s">
        <v>294</v>
      </c>
      <c r="B317" s="99"/>
      <c r="C317" s="99"/>
      <c r="D317" s="100"/>
      <c r="E317" s="62"/>
      <c r="F317" s="130">
        <v>3</v>
      </c>
      <c r="G317" s="131">
        <f>E317*F317</f>
        <v>0</v>
      </c>
    </row>
    <row r="318" spans="1:7" ht="119.5" customHeight="1" outlineLevel="1">
      <c r="A318" s="69" t="s">
        <v>359</v>
      </c>
      <c r="B318" s="70"/>
      <c r="C318" s="50"/>
      <c r="D318" s="40"/>
      <c r="E318" s="63"/>
      <c r="F318" s="126"/>
      <c r="G318" s="128"/>
    </row>
    <row r="319" spans="1:7" ht="29.5" customHeight="1" outlineLevel="1">
      <c r="A319" s="65" t="s">
        <v>217</v>
      </c>
      <c r="B319" s="66"/>
      <c r="C319" s="50"/>
      <c r="D319" s="40"/>
      <c r="E319" s="63"/>
      <c r="F319" s="126"/>
      <c r="G319" s="128"/>
    </row>
    <row r="320" spans="1:7" ht="28.15" customHeight="1" outlineLevel="1">
      <c r="A320" s="65" t="s">
        <v>218</v>
      </c>
      <c r="B320" s="66"/>
      <c r="C320" s="50"/>
      <c r="D320" s="40"/>
      <c r="E320" s="63"/>
      <c r="F320" s="126"/>
      <c r="G320" s="128"/>
    </row>
    <row r="321" spans="1:7" ht="15" outlineLevel="1">
      <c r="A321" s="65" t="s">
        <v>219</v>
      </c>
      <c r="B321" s="66"/>
      <c r="C321" s="39"/>
      <c r="D321" s="16" t="s">
        <v>8</v>
      </c>
      <c r="E321" s="63"/>
      <c r="F321" s="126"/>
      <c r="G321" s="128"/>
    </row>
    <row r="322" spans="1:7" ht="15" customHeight="1" outlineLevel="1">
      <c r="A322" s="65" t="s">
        <v>220</v>
      </c>
      <c r="B322" s="66"/>
      <c r="C322" s="39"/>
      <c r="D322" s="52"/>
      <c r="E322" s="63"/>
      <c r="F322" s="126"/>
      <c r="G322" s="128"/>
    </row>
    <row r="323" spans="1:7" ht="42.65" customHeight="1" outlineLevel="1">
      <c r="A323" s="65" t="s">
        <v>221</v>
      </c>
      <c r="B323" s="66"/>
      <c r="C323" s="39"/>
      <c r="D323" s="16" t="s">
        <v>8</v>
      </c>
      <c r="E323" s="64"/>
      <c r="F323" s="127"/>
      <c r="G323" s="129"/>
    </row>
    <row r="324" spans="1:7" ht="14.5" customHeight="1" outlineLevel="1">
      <c r="A324" s="98" t="s">
        <v>295</v>
      </c>
      <c r="B324" s="99"/>
      <c r="C324" s="99"/>
      <c r="D324" s="100"/>
      <c r="E324" s="62"/>
      <c r="F324" s="130">
        <v>3</v>
      </c>
      <c r="G324" s="131">
        <f>E324*F324</f>
        <v>0</v>
      </c>
    </row>
    <row r="325" spans="1:7" ht="15" outlineLevel="1">
      <c r="A325" s="65" t="s">
        <v>222</v>
      </c>
      <c r="B325" s="66"/>
      <c r="C325" s="39"/>
      <c r="D325" s="16" t="s">
        <v>8</v>
      </c>
      <c r="E325" s="63"/>
      <c r="F325" s="126"/>
      <c r="G325" s="128"/>
    </row>
    <row r="326" spans="1:7" ht="15" outlineLevel="1">
      <c r="A326" s="65" t="s">
        <v>223</v>
      </c>
      <c r="B326" s="66"/>
      <c r="C326" s="39"/>
      <c r="D326" s="52"/>
      <c r="E326" s="63"/>
      <c r="F326" s="126"/>
      <c r="G326" s="128"/>
    </row>
    <row r="327" spans="1:7" ht="15" outlineLevel="1">
      <c r="A327" s="65" t="s">
        <v>224</v>
      </c>
      <c r="B327" s="66"/>
      <c r="C327" s="39"/>
      <c r="D327" s="49"/>
      <c r="E327" s="63"/>
      <c r="F327" s="126"/>
      <c r="G327" s="128"/>
    </row>
    <row r="328" spans="1:7" ht="15" outlineLevel="1">
      <c r="A328" s="65" t="s">
        <v>225</v>
      </c>
      <c r="B328" s="66"/>
      <c r="C328" s="39"/>
      <c r="D328" s="16" t="s">
        <v>8</v>
      </c>
      <c r="E328" s="63"/>
      <c r="F328" s="126"/>
      <c r="G328" s="128"/>
    </row>
    <row r="329" spans="1:7" ht="120" customHeight="1" outlineLevel="1">
      <c r="A329" s="69" t="s">
        <v>357</v>
      </c>
      <c r="B329" s="70"/>
      <c r="C329" s="39"/>
      <c r="D329" s="49"/>
      <c r="E329" s="63"/>
      <c r="F329" s="126"/>
      <c r="G329" s="128"/>
    </row>
    <row r="330" spans="1:7" ht="15" outlineLevel="1">
      <c r="A330" s="65" t="s">
        <v>226</v>
      </c>
      <c r="B330" s="66"/>
      <c r="C330" s="39"/>
      <c r="D330" s="16" t="s">
        <v>8</v>
      </c>
      <c r="E330" s="64"/>
      <c r="F330" s="127"/>
      <c r="G330" s="129"/>
    </row>
    <row r="331" spans="1:7" ht="14.5" customHeight="1" outlineLevel="1">
      <c r="A331" s="98" t="s">
        <v>296</v>
      </c>
      <c r="B331" s="99"/>
      <c r="C331" s="99"/>
      <c r="D331" s="100"/>
      <c r="E331" s="62"/>
      <c r="F331" s="130">
        <v>3</v>
      </c>
      <c r="G331" s="131">
        <f>E331*F331</f>
        <v>0</v>
      </c>
    </row>
    <row r="332" spans="1:7" ht="15" outlineLevel="1">
      <c r="A332" s="65" t="s">
        <v>227</v>
      </c>
      <c r="B332" s="66"/>
      <c r="C332" s="39"/>
      <c r="D332" s="16" t="s">
        <v>8</v>
      </c>
      <c r="E332" s="63"/>
      <c r="F332" s="126"/>
      <c r="G332" s="128"/>
    </row>
    <row r="333" spans="1:7" ht="15" outlineLevel="1">
      <c r="A333" s="65" t="s">
        <v>223</v>
      </c>
      <c r="B333" s="66"/>
      <c r="C333" s="39"/>
      <c r="D333" s="49"/>
      <c r="E333" s="63"/>
      <c r="F333" s="126"/>
      <c r="G333" s="128"/>
    </row>
    <row r="334" spans="1:7" ht="15" outlineLevel="1">
      <c r="A334" s="65" t="s">
        <v>228</v>
      </c>
      <c r="B334" s="66"/>
      <c r="C334" s="39"/>
      <c r="D334" s="49"/>
      <c r="E334" s="63"/>
      <c r="F334" s="126"/>
      <c r="G334" s="128"/>
    </row>
    <row r="335" spans="1:7" ht="15" outlineLevel="1">
      <c r="A335" s="65" t="s">
        <v>225</v>
      </c>
      <c r="B335" s="66"/>
      <c r="C335" s="39"/>
      <c r="D335" s="16" t="s">
        <v>8</v>
      </c>
      <c r="E335" s="63"/>
      <c r="F335" s="126"/>
      <c r="G335" s="128"/>
    </row>
    <row r="336" spans="1:7" ht="120" customHeight="1" outlineLevel="1">
      <c r="A336" s="69" t="s">
        <v>357</v>
      </c>
      <c r="B336" s="70"/>
      <c r="C336" s="39"/>
      <c r="D336" s="49"/>
      <c r="E336" s="63"/>
      <c r="F336" s="126"/>
      <c r="G336" s="128"/>
    </row>
    <row r="337" spans="1:7" ht="15" outlineLevel="1">
      <c r="A337" s="65" t="s">
        <v>226</v>
      </c>
      <c r="B337" s="66"/>
      <c r="C337" s="39"/>
      <c r="D337" s="16" t="s">
        <v>8</v>
      </c>
      <c r="E337" s="64"/>
      <c r="F337" s="127"/>
      <c r="G337" s="129"/>
    </row>
    <row r="338" spans="1:11" ht="14.5" customHeight="1" outlineLevel="1">
      <c r="A338" s="75" t="s">
        <v>290</v>
      </c>
      <c r="B338" s="76"/>
      <c r="C338" s="39"/>
      <c r="D338" s="16" t="s">
        <v>8</v>
      </c>
      <c r="E338" s="56"/>
      <c r="F338" s="31">
        <v>2</v>
      </c>
      <c r="G338" s="32">
        <f>E338*F338</f>
        <v>0</v>
      </c>
      <c r="I338" s="37"/>
      <c r="J338" s="37"/>
      <c r="K338" s="37"/>
    </row>
    <row r="339" spans="1:11" ht="14.5" customHeight="1" outlineLevel="1">
      <c r="A339" s="75" t="s">
        <v>291</v>
      </c>
      <c r="B339" s="76"/>
      <c r="C339" s="39"/>
      <c r="D339" s="16" t="s">
        <v>8</v>
      </c>
      <c r="E339" s="56"/>
      <c r="F339" s="31">
        <v>3</v>
      </c>
      <c r="G339" s="32">
        <f>E339*F339</f>
        <v>0</v>
      </c>
      <c r="I339" s="37"/>
      <c r="J339" s="37"/>
      <c r="K339" s="37"/>
    </row>
    <row r="340" spans="1:11" ht="15" outlineLevel="1">
      <c r="A340" s="77" t="s">
        <v>292</v>
      </c>
      <c r="B340" s="78"/>
      <c r="C340" s="39"/>
      <c r="D340" s="16" t="s">
        <v>8</v>
      </c>
      <c r="E340" s="56"/>
      <c r="F340" s="31">
        <v>3</v>
      </c>
      <c r="G340" s="32">
        <f>E340*F340</f>
        <v>0</v>
      </c>
      <c r="I340" s="37"/>
      <c r="J340" s="37"/>
      <c r="K340" s="37"/>
    </row>
    <row r="341" spans="1:11" ht="14.5" customHeight="1" outlineLevel="1">
      <c r="A341" s="75" t="s">
        <v>293</v>
      </c>
      <c r="B341" s="76"/>
      <c r="C341" s="39"/>
      <c r="D341" s="16" t="s">
        <v>8</v>
      </c>
      <c r="E341" s="56"/>
      <c r="F341" s="31">
        <v>3</v>
      </c>
      <c r="G341" s="32">
        <f>E341*F341</f>
        <v>0</v>
      </c>
      <c r="I341" s="37"/>
      <c r="J341" s="37"/>
      <c r="K341" s="37"/>
    </row>
    <row r="342" spans="1:7" ht="15" outlineLevel="1">
      <c r="A342" s="80" t="s">
        <v>279</v>
      </c>
      <c r="B342" s="81"/>
      <c r="C342" s="81"/>
      <c r="D342" s="81"/>
      <c r="E342" s="62"/>
      <c r="F342" s="130">
        <v>1</v>
      </c>
      <c r="G342" s="131">
        <f>E342*F342</f>
        <v>0</v>
      </c>
    </row>
    <row r="343" spans="1:7" ht="15" outlineLevel="1">
      <c r="A343" s="65" t="s">
        <v>229</v>
      </c>
      <c r="B343" s="66"/>
      <c r="C343" s="39"/>
      <c r="D343" s="16" t="s">
        <v>8</v>
      </c>
      <c r="E343" s="63"/>
      <c r="F343" s="126"/>
      <c r="G343" s="128"/>
    </row>
    <row r="344" spans="1:7" ht="15" outlineLevel="1">
      <c r="A344" s="65" t="s">
        <v>230</v>
      </c>
      <c r="B344" s="66"/>
      <c r="C344" s="39"/>
      <c r="D344" s="52"/>
      <c r="E344" s="63"/>
      <c r="F344" s="126"/>
      <c r="G344" s="128"/>
    </row>
    <row r="345" spans="1:7" ht="15" outlineLevel="1">
      <c r="A345" s="65" t="s">
        <v>231</v>
      </c>
      <c r="B345" s="66"/>
      <c r="C345" s="39"/>
      <c r="D345" s="52"/>
      <c r="E345" s="63"/>
      <c r="F345" s="126"/>
      <c r="G345" s="128"/>
    </row>
    <row r="346" spans="1:7" ht="15" outlineLevel="1">
      <c r="A346" s="65" t="s">
        <v>232</v>
      </c>
      <c r="B346" s="66"/>
      <c r="C346" s="39"/>
      <c r="D346" s="16" t="s">
        <v>8</v>
      </c>
      <c r="E346" s="63"/>
      <c r="F346" s="126"/>
      <c r="G346" s="128"/>
    </row>
    <row r="347" spans="1:7" ht="15" outlineLevel="1">
      <c r="A347" s="65" t="s">
        <v>233</v>
      </c>
      <c r="B347" s="66"/>
      <c r="C347" s="39"/>
      <c r="D347" s="52"/>
      <c r="E347" s="63"/>
      <c r="F347" s="126"/>
      <c r="G347" s="128"/>
    </row>
    <row r="348" spans="1:7" ht="15" outlineLevel="1">
      <c r="A348" s="65" t="s">
        <v>234</v>
      </c>
      <c r="B348" s="66"/>
      <c r="C348" s="39"/>
      <c r="D348" s="52"/>
      <c r="E348" s="63"/>
      <c r="F348" s="126"/>
      <c r="G348" s="128"/>
    </row>
    <row r="349" spans="1:7" ht="29.5" customHeight="1" outlineLevel="1">
      <c r="A349" s="65" t="s">
        <v>235</v>
      </c>
      <c r="B349" s="66"/>
      <c r="C349" s="39"/>
      <c r="D349" s="16" t="s">
        <v>8</v>
      </c>
      <c r="E349" s="63"/>
      <c r="F349" s="126"/>
      <c r="G349" s="128"/>
    </row>
    <row r="350" spans="1:7" ht="15" outlineLevel="1">
      <c r="A350" s="65" t="s">
        <v>236</v>
      </c>
      <c r="B350" s="66"/>
      <c r="C350" s="39"/>
      <c r="D350" s="16" t="s">
        <v>8</v>
      </c>
      <c r="E350" s="63"/>
      <c r="F350" s="126"/>
      <c r="G350" s="128"/>
    </row>
    <row r="351" spans="1:7" ht="15" outlineLevel="1">
      <c r="A351" s="65" t="s">
        <v>237</v>
      </c>
      <c r="B351" s="66"/>
      <c r="C351" s="39"/>
      <c r="D351" s="53"/>
      <c r="E351" s="63"/>
      <c r="F351" s="126"/>
      <c r="G351" s="128"/>
    </row>
    <row r="352" spans="1:7" ht="15" outlineLevel="1">
      <c r="A352" s="65" t="s">
        <v>238</v>
      </c>
      <c r="B352" s="66"/>
      <c r="C352" s="39"/>
      <c r="D352" s="16" t="s">
        <v>8</v>
      </c>
      <c r="E352" s="63"/>
      <c r="F352" s="126"/>
      <c r="G352" s="128"/>
    </row>
    <row r="353" spans="1:7" ht="15" outlineLevel="1">
      <c r="A353" s="65" t="s">
        <v>239</v>
      </c>
      <c r="B353" s="66"/>
      <c r="C353" s="39"/>
      <c r="D353" s="16" t="s">
        <v>8</v>
      </c>
      <c r="E353" s="63"/>
      <c r="F353" s="126"/>
      <c r="G353" s="128"/>
    </row>
    <row r="354" spans="1:7" ht="15" outlineLevel="1">
      <c r="A354" s="65" t="s">
        <v>240</v>
      </c>
      <c r="B354" s="66"/>
      <c r="C354" s="39"/>
      <c r="D354" s="16" t="s">
        <v>8</v>
      </c>
      <c r="E354" s="63"/>
      <c r="F354" s="126"/>
      <c r="G354" s="128"/>
    </row>
    <row r="355" spans="1:7" ht="29.5" customHeight="1" outlineLevel="1">
      <c r="A355" s="65" t="s">
        <v>347</v>
      </c>
      <c r="B355" s="66"/>
      <c r="C355" s="39"/>
      <c r="D355" s="16" t="s">
        <v>8</v>
      </c>
      <c r="E355" s="63"/>
      <c r="F355" s="126"/>
      <c r="G355" s="128"/>
    </row>
    <row r="356" spans="1:11" ht="15" outlineLevel="1">
      <c r="A356" s="65" t="s">
        <v>310</v>
      </c>
      <c r="B356" s="66"/>
      <c r="C356" s="39"/>
      <c r="D356" s="16" t="s">
        <v>8</v>
      </c>
      <c r="E356" s="63"/>
      <c r="F356" s="126"/>
      <c r="G356" s="128"/>
      <c r="I356" s="37"/>
      <c r="J356" s="37"/>
      <c r="K356" s="37"/>
    </row>
    <row r="357" spans="1:11" ht="15" outlineLevel="1">
      <c r="A357" s="65" t="s">
        <v>309</v>
      </c>
      <c r="B357" s="66"/>
      <c r="C357" s="39"/>
      <c r="D357" s="16" t="s">
        <v>8</v>
      </c>
      <c r="E357" s="64"/>
      <c r="F357" s="127"/>
      <c r="G357" s="129"/>
      <c r="I357" s="37"/>
      <c r="J357" s="37"/>
      <c r="K357" s="37"/>
    </row>
    <row r="358" spans="1:7" ht="15" outlineLevel="1">
      <c r="A358" s="80" t="s">
        <v>318</v>
      </c>
      <c r="B358" s="81"/>
      <c r="C358" s="81"/>
      <c r="D358" s="81"/>
      <c r="E358" s="62"/>
      <c r="F358" s="130">
        <v>1</v>
      </c>
      <c r="G358" s="131">
        <f>E358*F358</f>
        <v>0</v>
      </c>
    </row>
    <row r="359" spans="1:7" ht="15" outlineLevel="1">
      <c r="A359" s="65" t="s">
        <v>229</v>
      </c>
      <c r="B359" s="66"/>
      <c r="C359" s="39"/>
      <c r="D359" s="16" t="s">
        <v>8</v>
      </c>
      <c r="E359" s="63"/>
      <c r="F359" s="126"/>
      <c r="G359" s="128"/>
    </row>
    <row r="360" spans="1:7" ht="15" outlineLevel="1">
      <c r="A360" s="65" t="s">
        <v>241</v>
      </c>
      <c r="B360" s="66"/>
      <c r="C360" s="39"/>
      <c r="D360" s="52"/>
      <c r="E360" s="63"/>
      <c r="F360" s="126"/>
      <c r="G360" s="128"/>
    </row>
    <row r="361" spans="1:7" ht="15" outlineLevel="1">
      <c r="A361" s="65" t="s">
        <v>242</v>
      </c>
      <c r="B361" s="66"/>
      <c r="C361" s="39"/>
      <c r="D361" s="52"/>
      <c r="E361" s="63"/>
      <c r="F361" s="126"/>
      <c r="G361" s="128"/>
    </row>
    <row r="362" spans="1:7" ht="15" outlineLevel="1">
      <c r="A362" s="65" t="s">
        <v>232</v>
      </c>
      <c r="B362" s="66"/>
      <c r="C362" s="39"/>
      <c r="D362" s="16" t="s">
        <v>8</v>
      </c>
      <c r="E362" s="63"/>
      <c r="F362" s="126"/>
      <c r="G362" s="128"/>
    </row>
    <row r="363" spans="1:7" ht="15" outlineLevel="1">
      <c r="A363" s="65" t="s">
        <v>233</v>
      </c>
      <c r="B363" s="66"/>
      <c r="C363" s="39"/>
      <c r="D363" s="52"/>
      <c r="E363" s="63"/>
      <c r="F363" s="126"/>
      <c r="G363" s="128"/>
    </row>
    <row r="364" spans="1:7" ht="15" outlineLevel="1">
      <c r="A364" s="65" t="s">
        <v>234</v>
      </c>
      <c r="B364" s="66"/>
      <c r="C364" s="39"/>
      <c r="D364" s="52"/>
      <c r="E364" s="63"/>
      <c r="F364" s="126"/>
      <c r="G364" s="128"/>
    </row>
    <row r="365" spans="1:7" ht="29.5" customHeight="1" outlineLevel="1">
      <c r="A365" s="65" t="s">
        <v>235</v>
      </c>
      <c r="B365" s="66"/>
      <c r="C365" s="39"/>
      <c r="D365" s="16" t="s">
        <v>8</v>
      </c>
      <c r="E365" s="63"/>
      <c r="F365" s="126"/>
      <c r="G365" s="128"/>
    </row>
    <row r="366" spans="1:7" ht="15" outlineLevel="1">
      <c r="A366" s="65" t="s">
        <v>236</v>
      </c>
      <c r="B366" s="66"/>
      <c r="C366" s="39"/>
      <c r="D366" s="16" t="s">
        <v>8</v>
      </c>
      <c r="E366" s="63"/>
      <c r="F366" s="126"/>
      <c r="G366" s="128"/>
    </row>
    <row r="367" spans="1:7" ht="15" outlineLevel="1">
      <c r="A367" s="65" t="s">
        <v>243</v>
      </c>
      <c r="B367" s="66"/>
      <c r="C367" s="39"/>
      <c r="D367" s="53"/>
      <c r="E367" s="63"/>
      <c r="F367" s="126"/>
      <c r="G367" s="128"/>
    </row>
    <row r="368" spans="1:7" ht="15" outlineLevel="1">
      <c r="A368" s="65" t="s">
        <v>239</v>
      </c>
      <c r="B368" s="66"/>
      <c r="C368" s="39"/>
      <c r="D368" s="16" t="s">
        <v>8</v>
      </c>
      <c r="E368" s="63"/>
      <c r="F368" s="126"/>
      <c r="G368" s="128"/>
    </row>
    <row r="369" spans="1:7" ht="15" outlineLevel="1">
      <c r="A369" s="65" t="s">
        <v>240</v>
      </c>
      <c r="B369" s="66"/>
      <c r="C369" s="39"/>
      <c r="D369" s="16" t="s">
        <v>8</v>
      </c>
      <c r="E369" s="63"/>
      <c r="F369" s="126"/>
      <c r="G369" s="128"/>
    </row>
    <row r="370" spans="1:7" ht="30" customHeight="1" outlineLevel="1">
      <c r="A370" s="65" t="s">
        <v>347</v>
      </c>
      <c r="B370" s="66"/>
      <c r="C370" s="39"/>
      <c r="D370" s="16" t="s">
        <v>8</v>
      </c>
      <c r="E370" s="63"/>
      <c r="F370" s="126"/>
      <c r="G370" s="128"/>
    </row>
    <row r="371" spans="1:11" ht="15" outlineLevel="1">
      <c r="A371" s="65" t="s">
        <v>310</v>
      </c>
      <c r="B371" s="66"/>
      <c r="C371" s="39"/>
      <c r="D371" s="16" t="s">
        <v>8</v>
      </c>
      <c r="E371" s="63"/>
      <c r="F371" s="126"/>
      <c r="G371" s="128"/>
      <c r="I371" s="37"/>
      <c r="J371" s="37"/>
      <c r="K371" s="37"/>
    </row>
    <row r="372" spans="1:11" ht="15" outlineLevel="1" thickBot="1">
      <c r="A372" s="94" t="s">
        <v>309</v>
      </c>
      <c r="B372" s="95"/>
      <c r="C372" s="42"/>
      <c r="D372" s="17" t="s">
        <v>8</v>
      </c>
      <c r="E372" s="67"/>
      <c r="F372" s="138"/>
      <c r="G372" s="139"/>
      <c r="I372" s="37"/>
      <c r="J372" s="37"/>
      <c r="K372" s="37"/>
    </row>
    <row r="373" ht="15" outlineLevel="1"/>
    <row r="374" ht="15" outlineLevel="1" thickBot="1"/>
    <row r="375" spans="1:7" ht="15" thickBot="1">
      <c r="A375" s="123" t="s">
        <v>137</v>
      </c>
      <c r="B375" s="124"/>
      <c r="C375" s="124"/>
      <c r="D375" s="124"/>
      <c r="E375" s="124">
        <f>SUM(E380:E390)</f>
        <v>0</v>
      </c>
      <c r="F375" s="125"/>
      <c r="G375" s="36">
        <f>SUM(G380)</f>
        <v>0</v>
      </c>
    </row>
    <row r="376" spans="1:4" ht="15" outlineLevel="1" thickBot="1">
      <c r="A376" s="8"/>
      <c r="B376" s="8"/>
      <c r="C376" s="8"/>
      <c r="D376" s="9"/>
    </row>
    <row r="377" spans="1:7" ht="30" customHeight="1" outlineLevel="1" thickBot="1">
      <c r="A377" s="73" t="s">
        <v>286</v>
      </c>
      <c r="B377" s="143"/>
      <c r="C377" s="74"/>
      <c r="D377" s="96"/>
      <c r="E377" s="96"/>
      <c r="F377" s="96"/>
      <c r="G377" s="97"/>
    </row>
    <row r="378" spans="1:4" ht="15" outlineLevel="1" thickBot="1">
      <c r="A378" s="10"/>
      <c r="B378" s="10"/>
      <c r="C378" s="11"/>
      <c r="D378" s="11"/>
    </row>
    <row r="379" spans="1:7" ht="15" outlineLevel="1" thickBot="1">
      <c r="A379" s="12" t="s">
        <v>281</v>
      </c>
      <c r="B379" s="13"/>
      <c r="C379" s="26" t="s">
        <v>5</v>
      </c>
      <c r="D379" s="26" t="s">
        <v>6</v>
      </c>
      <c r="E379" s="30" t="s">
        <v>284</v>
      </c>
      <c r="F379" s="29" t="s">
        <v>2</v>
      </c>
      <c r="G379" s="14" t="s">
        <v>3</v>
      </c>
    </row>
    <row r="380" spans="1:7" ht="15" outlineLevel="1">
      <c r="A380" s="90" t="s">
        <v>282</v>
      </c>
      <c r="B380" s="91"/>
      <c r="C380" s="91"/>
      <c r="D380" s="91"/>
      <c r="E380" s="79"/>
      <c r="F380" s="140">
        <v>1</v>
      </c>
      <c r="G380" s="141">
        <f>E380*F380</f>
        <v>0</v>
      </c>
    </row>
    <row r="381" spans="1:7" ht="15" outlineLevel="1">
      <c r="A381" s="65" t="s">
        <v>138</v>
      </c>
      <c r="B381" s="66"/>
      <c r="C381" s="38"/>
      <c r="D381" s="15" t="s">
        <v>8</v>
      </c>
      <c r="E381" s="63"/>
      <c r="F381" s="126"/>
      <c r="G381" s="128"/>
    </row>
    <row r="382" spans="1:7" ht="30.5" customHeight="1" outlineLevel="1">
      <c r="A382" s="69" t="s">
        <v>350</v>
      </c>
      <c r="B382" s="70"/>
      <c r="C382" s="38"/>
      <c r="D382" s="15" t="s">
        <v>8</v>
      </c>
      <c r="E382" s="63"/>
      <c r="F382" s="126"/>
      <c r="G382" s="128"/>
    </row>
    <row r="383" spans="1:7" ht="30" customHeight="1" outlineLevel="1">
      <c r="A383" s="65" t="s">
        <v>244</v>
      </c>
      <c r="B383" s="66"/>
      <c r="C383" s="38"/>
      <c r="D383" s="15" t="s">
        <v>8</v>
      </c>
      <c r="E383" s="63"/>
      <c r="F383" s="126"/>
      <c r="G383" s="128"/>
    </row>
    <row r="384" spans="1:7" ht="15" outlineLevel="1">
      <c r="A384" s="65" t="s">
        <v>245</v>
      </c>
      <c r="B384" s="66"/>
      <c r="C384" s="38"/>
      <c r="D384" s="46"/>
      <c r="E384" s="63"/>
      <c r="F384" s="126"/>
      <c r="G384" s="128"/>
    </row>
    <row r="385" spans="1:7" ht="30.5" customHeight="1" outlineLevel="1">
      <c r="A385" s="65" t="s">
        <v>246</v>
      </c>
      <c r="B385" s="66"/>
      <c r="C385" s="38"/>
      <c r="D385" s="15" t="s">
        <v>8</v>
      </c>
      <c r="E385" s="63"/>
      <c r="F385" s="126"/>
      <c r="G385" s="128"/>
    </row>
    <row r="386" spans="1:7" ht="15" outlineLevel="1">
      <c r="A386" s="65" t="s">
        <v>247</v>
      </c>
      <c r="B386" s="66"/>
      <c r="C386" s="38"/>
      <c r="D386" s="15" t="s">
        <v>8</v>
      </c>
      <c r="E386" s="63"/>
      <c r="F386" s="126"/>
      <c r="G386" s="128"/>
    </row>
    <row r="387" spans="1:7" ht="30" customHeight="1" outlineLevel="1">
      <c r="A387" s="71" t="s">
        <v>248</v>
      </c>
      <c r="B387" s="72"/>
      <c r="C387" s="38"/>
      <c r="D387" s="15" t="s">
        <v>8</v>
      </c>
      <c r="E387" s="63"/>
      <c r="F387" s="126"/>
      <c r="G387" s="128"/>
    </row>
    <row r="388" spans="1:7" ht="15" outlineLevel="1">
      <c r="A388" s="65" t="s">
        <v>249</v>
      </c>
      <c r="B388" s="66"/>
      <c r="C388" s="38"/>
      <c r="D388" s="15" t="s">
        <v>8</v>
      </c>
      <c r="E388" s="63"/>
      <c r="F388" s="126"/>
      <c r="G388" s="128"/>
    </row>
    <row r="389" spans="1:7" ht="30.5" customHeight="1" outlineLevel="1">
      <c r="A389" s="65" t="s">
        <v>250</v>
      </c>
      <c r="B389" s="66"/>
      <c r="C389" s="38"/>
      <c r="D389" s="15" t="s">
        <v>8</v>
      </c>
      <c r="E389" s="63"/>
      <c r="F389" s="126"/>
      <c r="G389" s="128"/>
    </row>
    <row r="390" spans="1:7" ht="30.5" customHeight="1" outlineLevel="1" thickBot="1">
      <c r="A390" s="92" t="s">
        <v>251</v>
      </c>
      <c r="B390" s="93"/>
      <c r="C390" s="42"/>
      <c r="D390" s="27" t="s">
        <v>8</v>
      </c>
      <c r="E390" s="67"/>
      <c r="F390" s="138"/>
      <c r="G390" s="139"/>
    </row>
    <row r="391" ht="15" outlineLevel="1"/>
    <row r="392" ht="15" outlineLevel="1" thickBot="1"/>
    <row r="393" spans="1:7" ht="15" thickBot="1">
      <c r="A393" s="123" t="s">
        <v>140</v>
      </c>
      <c r="B393" s="124"/>
      <c r="C393" s="124"/>
      <c r="D393" s="124"/>
      <c r="E393" s="124">
        <f>SUM(E398:E418)</f>
        <v>0</v>
      </c>
      <c r="F393" s="125"/>
      <c r="G393" s="36">
        <f>SUM(G398)</f>
        <v>0</v>
      </c>
    </row>
    <row r="394" spans="1:4" ht="15" outlineLevel="1" thickBot="1">
      <c r="A394" s="8"/>
      <c r="B394" s="8"/>
      <c r="C394" s="8"/>
      <c r="D394" s="9"/>
    </row>
    <row r="395" spans="1:7" ht="30" customHeight="1" outlineLevel="1" thickBot="1">
      <c r="A395" s="73" t="s">
        <v>286</v>
      </c>
      <c r="B395" s="143"/>
      <c r="C395" s="74"/>
      <c r="D395" s="96"/>
      <c r="E395" s="96"/>
      <c r="F395" s="96"/>
      <c r="G395" s="97"/>
    </row>
    <row r="396" spans="1:4" ht="15" outlineLevel="1" thickBot="1">
      <c r="A396" s="10"/>
      <c r="B396" s="10"/>
      <c r="C396" s="11"/>
      <c r="D396" s="11"/>
    </row>
    <row r="397" spans="1:7" ht="15" outlineLevel="1" thickBot="1">
      <c r="A397" s="12" t="s">
        <v>281</v>
      </c>
      <c r="B397" s="13"/>
      <c r="C397" s="26" t="s">
        <v>5</v>
      </c>
      <c r="D397" s="26" t="s">
        <v>6</v>
      </c>
      <c r="E397" s="30" t="s">
        <v>284</v>
      </c>
      <c r="F397" s="29" t="s">
        <v>2</v>
      </c>
      <c r="G397" s="14" t="s">
        <v>3</v>
      </c>
    </row>
    <row r="398" spans="1:7" ht="75" customHeight="1" outlineLevel="1">
      <c r="A398" s="88" t="s">
        <v>141</v>
      </c>
      <c r="B398" s="89"/>
      <c r="C398" s="39"/>
      <c r="D398" s="16" t="s">
        <v>8</v>
      </c>
      <c r="E398" s="79"/>
      <c r="F398" s="140">
        <v>1</v>
      </c>
      <c r="G398" s="141">
        <f>E398*F398</f>
        <v>0</v>
      </c>
    </row>
    <row r="399" spans="1:7" ht="43.15" customHeight="1" outlineLevel="1">
      <c r="A399" s="57" t="s">
        <v>252</v>
      </c>
      <c r="B399" s="58"/>
      <c r="C399" s="39"/>
      <c r="D399" s="16" t="s">
        <v>8</v>
      </c>
      <c r="E399" s="63"/>
      <c r="F399" s="126"/>
      <c r="G399" s="128"/>
    </row>
    <row r="400" spans="1:7" ht="43.15" customHeight="1" outlineLevel="1">
      <c r="A400" s="57" t="s">
        <v>253</v>
      </c>
      <c r="B400" s="58"/>
      <c r="C400" s="39"/>
      <c r="D400" s="16" t="s">
        <v>8</v>
      </c>
      <c r="E400" s="63"/>
      <c r="F400" s="126"/>
      <c r="G400" s="128"/>
    </row>
    <row r="401" spans="1:7" ht="14.5" customHeight="1" outlineLevel="1">
      <c r="A401" s="57" t="s">
        <v>254</v>
      </c>
      <c r="B401" s="58"/>
      <c r="C401" s="39"/>
      <c r="D401" s="16" t="s">
        <v>8</v>
      </c>
      <c r="E401" s="63"/>
      <c r="F401" s="126"/>
      <c r="G401" s="128"/>
    </row>
    <row r="402" spans="1:7" ht="14.5" customHeight="1" outlineLevel="1">
      <c r="A402" s="57" t="s">
        <v>255</v>
      </c>
      <c r="B402" s="58"/>
      <c r="C402" s="39"/>
      <c r="D402" s="16" t="s">
        <v>8</v>
      </c>
      <c r="E402" s="63"/>
      <c r="F402" s="126"/>
      <c r="G402" s="128"/>
    </row>
    <row r="403" spans="1:7" ht="14.5" customHeight="1" outlineLevel="1">
      <c r="A403" s="57" t="s">
        <v>142</v>
      </c>
      <c r="B403" s="58"/>
      <c r="C403" s="39"/>
      <c r="D403" s="16" t="s">
        <v>8</v>
      </c>
      <c r="E403" s="63"/>
      <c r="F403" s="126"/>
      <c r="G403" s="128"/>
    </row>
    <row r="404" spans="1:7" ht="14.5" customHeight="1" outlineLevel="1">
      <c r="A404" s="57" t="s">
        <v>348</v>
      </c>
      <c r="B404" s="58"/>
      <c r="C404" s="39"/>
      <c r="D404" s="16" t="s">
        <v>8</v>
      </c>
      <c r="E404" s="63"/>
      <c r="F404" s="126"/>
      <c r="G404" s="128"/>
    </row>
    <row r="405" spans="1:7" ht="45" customHeight="1" outlineLevel="1">
      <c r="A405" s="57" t="s">
        <v>351</v>
      </c>
      <c r="B405" s="58"/>
      <c r="C405" s="39"/>
      <c r="D405" s="16" t="s">
        <v>8</v>
      </c>
      <c r="E405" s="63"/>
      <c r="F405" s="126"/>
      <c r="G405" s="128"/>
    </row>
    <row r="406" spans="1:7" ht="75" customHeight="1" outlineLevel="1">
      <c r="A406" s="57" t="s">
        <v>143</v>
      </c>
      <c r="B406" s="58"/>
      <c r="C406" s="39"/>
      <c r="D406" s="16" t="s">
        <v>8</v>
      </c>
      <c r="E406" s="63"/>
      <c r="F406" s="126"/>
      <c r="G406" s="128"/>
    </row>
    <row r="407" spans="1:7" ht="30" customHeight="1" outlineLevel="1">
      <c r="A407" s="57" t="s">
        <v>256</v>
      </c>
      <c r="B407" s="58"/>
      <c r="C407" s="39"/>
      <c r="D407" s="16" t="s">
        <v>8</v>
      </c>
      <c r="E407" s="63"/>
      <c r="F407" s="126"/>
      <c r="G407" s="128"/>
    </row>
    <row r="408" spans="1:7" ht="29.5" customHeight="1" outlineLevel="1">
      <c r="A408" s="57" t="s">
        <v>257</v>
      </c>
      <c r="B408" s="58"/>
      <c r="C408" s="39"/>
      <c r="D408" s="16" t="s">
        <v>8</v>
      </c>
      <c r="E408" s="63"/>
      <c r="F408" s="126"/>
      <c r="G408" s="128"/>
    </row>
    <row r="409" spans="1:7" ht="30" customHeight="1" outlineLevel="1">
      <c r="A409" s="57" t="s">
        <v>144</v>
      </c>
      <c r="B409" s="58"/>
      <c r="C409" s="39"/>
      <c r="D409" s="16" t="s">
        <v>8</v>
      </c>
      <c r="E409" s="63"/>
      <c r="F409" s="126"/>
      <c r="G409" s="128"/>
    </row>
    <row r="410" spans="1:7" ht="14.5" customHeight="1" outlineLevel="1">
      <c r="A410" s="57" t="s">
        <v>145</v>
      </c>
      <c r="B410" s="58"/>
      <c r="C410" s="39"/>
      <c r="D410" s="16" t="s">
        <v>8</v>
      </c>
      <c r="E410" s="63"/>
      <c r="F410" s="126"/>
      <c r="G410" s="128"/>
    </row>
    <row r="411" spans="1:7" ht="31.9" customHeight="1" outlineLevel="1">
      <c r="A411" s="57" t="s">
        <v>146</v>
      </c>
      <c r="B411" s="58"/>
      <c r="C411" s="39"/>
      <c r="D411" s="16" t="s">
        <v>8</v>
      </c>
      <c r="E411" s="63"/>
      <c r="F411" s="126"/>
      <c r="G411" s="128"/>
    </row>
    <row r="412" spans="1:7" ht="45" customHeight="1" outlineLevel="1">
      <c r="A412" s="57" t="s">
        <v>147</v>
      </c>
      <c r="B412" s="58"/>
      <c r="C412" s="39"/>
      <c r="D412" s="16" t="s">
        <v>8</v>
      </c>
      <c r="E412" s="63"/>
      <c r="F412" s="126"/>
      <c r="G412" s="128"/>
    </row>
    <row r="413" spans="1:7" ht="30" customHeight="1" outlineLevel="1">
      <c r="A413" s="57" t="s">
        <v>148</v>
      </c>
      <c r="B413" s="58"/>
      <c r="C413" s="39"/>
      <c r="D413" s="16" t="s">
        <v>8</v>
      </c>
      <c r="E413" s="63"/>
      <c r="F413" s="126"/>
      <c r="G413" s="128"/>
    </row>
    <row r="414" spans="1:7" ht="14.5" customHeight="1" outlineLevel="1">
      <c r="A414" s="57" t="s">
        <v>149</v>
      </c>
      <c r="B414" s="58"/>
      <c r="C414" s="39"/>
      <c r="D414" s="16" t="s">
        <v>8</v>
      </c>
      <c r="E414" s="63"/>
      <c r="F414" s="126"/>
      <c r="G414" s="128"/>
    </row>
    <row r="415" spans="1:7" ht="28.9" customHeight="1" outlineLevel="1">
      <c r="A415" s="57" t="s">
        <v>258</v>
      </c>
      <c r="B415" s="58"/>
      <c r="C415" s="39"/>
      <c r="D415" s="16" t="s">
        <v>8</v>
      </c>
      <c r="E415" s="63"/>
      <c r="F415" s="126"/>
      <c r="G415" s="128"/>
    </row>
    <row r="416" spans="1:7" ht="30.65" customHeight="1" outlineLevel="1">
      <c r="A416" s="57" t="s">
        <v>150</v>
      </c>
      <c r="B416" s="58"/>
      <c r="C416" s="39"/>
      <c r="D416" s="16" t="s">
        <v>8</v>
      </c>
      <c r="E416" s="63"/>
      <c r="F416" s="126"/>
      <c r="G416" s="128"/>
    </row>
    <row r="417" spans="1:7" ht="15" outlineLevel="1">
      <c r="A417" s="57" t="s">
        <v>151</v>
      </c>
      <c r="B417" s="58"/>
      <c r="C417" s="39"/>
      <c r="D417" s="16" t="s">
        <v>8</v>
      </c>
      <c r="E417" s="63"/>
      <c r="F417" s="126"/>
      <c r="G417" s="128"/>
    </row>
    <row r="418" spans="1:7" ht="15" outlineLevel="1" thickBot="1">
      <c r="A418" s="86" t="s">
        <v>283</v>
      </c>
      <c r="B418" s="87"/>
      <c r="C418" s="42"/>
      <c r="D418" s="17" t="s">
        <v>8</v>
      </c>
      <c r="E418" s="67"/>
      <c r="F418" s="138"/>
      <c r="G418" s="139"/>
    </row>
    <row r="420" spans="1:7" ht="42" customHeight="1">
      <c r="A420" s="142" t="s">
        <v>307</v>
      </c>
      <c r="B420" s="142"/>
      <c r="C420" s="142"/>
      <c r="D420" s="142"/>
      <c r="E420" s="142"/>
      <c r="F420" s="142"/>
      <c r="G420" s="142"/>
    </row>
  </sheetData>
  <sheetProtection sheet="1" objects="1" scenarios="1" formatRows="0"/>
  <mergeCells count="477">
    <mergeCell ref="A377:C377"/>
    <mergeCell ref="D377:G377"/>
    <mergeCell ref="A395:C395"/>
    <mergeCell ref="D395:G395"/>
    <mergeCell ref="F398:F418"/>
    <mergeCell ref="G398:G418"/>
    <mergeCell ref="A420:G420"/>
    <mergeCell ref="E317:E323"/>
    <mergeCell ref="F317:F323"/>
    <mergeCell ref="G317:G323"/>
    <mergeCell ref="F331:F337"/>
    <mergeCell ref="G331:G337"/>
    <mergeCell ref="F324:F330"/>
    <mergeCell ref="G324:G330"/>
    <mergeCell ref="A325:B325"/>
    <mergeCell ref="A326:B326"/>
    <mergeCell ref="A327:B327"/>
    <mergeCell ref="A323:B323"/>
    <mergeCell ref="A324:D324"/>
    <mergeCell ref="A317:D317"/>
    <mergeCell ref="A318:B318"/>
    <mergeCell ref="A319:B319"/>
    <mergeCell ref="A332:B332"/>
    <mergeCell ref="A331:D331"/>
    <mergeCell ref="A321:B321"/>
    <mergeCell ref="A322:B322"/>
    <mergeCell ref="A328:B328"/>
    <mergeCell ref="A329:B329"/>
    <mergeCell ref="F380:F390"/>
    <mergeCell ref="G380:G390"/>
    <mergeCell ref="A196:F196"/>
    <mergeCell ref="A375:F375"/>
    <mergeCell ref="A393:F393"/>
    <mergeCell ref="F358:F372"/>
    <mergeCell ref="G358:G372"/>
    <mergeCell ref="F342:F357"/>
    <mergeCell ref="G342:G357"/>
    <mergeCell ref="F201:F211"/>
    <mergeCell ref="G201:G211"/>
    <mergeCell ref="F212:F225"/>
    <mergeCell ref="G212:G225"/>
    <mergeCell ref="F226:F253"/>
    <mergeCell ref="G226:G253"/>
    <mergeCell ref="F254:F264"/>
    <mergeCell ref="G254:G264"/>
    <mergeCell ref="F265:F278"/>
    <mergeCell ref="G265:G278"/>
    <mergeCell ref="F279:F297"/>
    <mergeCell ref="G279:G297"/>
    <mergeCell ref="A298:F298"/>
    <mergeCell ref="F301:F314"/>
    <mergeCell ref="G301:G314"/>
    <mergeCell ref="A315:F315"/>
    <mergeCell ref="F137:F139"/>
    <mergeCell ref="G137:G139"/>
    <mergeCell ref="F129:F136"/>
    <mergeCell ref="G129:G136"/>
    <mergeCell ref="F117:F128"/>
    <mergeCell ref="G117:G128"/>
    <mergeCell ref="A140:F140"/>
    <mergeCell ref="A163:F163"/>
    <mergeCell ref="F171:F193"/>
    <mergeCell ref="G171:G193"/>
    <mergeCell ref="F148:F162"/>
    <mergeCell ref="G148:G162"/>
    <mergeCell ref="E301:E314"/>
    <mergeCell ref="A301:D301"/>
    <mergeCell ref="A311:B311"/>
    <mergeCell ref="A312:B312"/>
    <mergeCell ref="A313:B313"/>
    <mergeCell ref="A302:B302"/>
    <mergeCell ref="A303:B303"/>
    <mergeCell ref="A304:B304"/>
    <mergeCell ref="A246:B246"/>
    <mergeCell ref="A257:B257"/>
    <mergeCell ref="F20:F34"/>
    <mergeCell ref="G20:G34"/>
    <mergeCell ref="F35:F44"/>
    <mergeCell ref="G35:G44"/>
    <mergeCell ref="F98:F116"/>
    <mergeCell ref="G98:G116"/>
    <mergeCell ref="F87:F97"/>
    <mergeCell ref="G87:G97"/>
    <mergeCell ref="F72:F86"/>
    <mergeCell ref="G72:G86"/>
    <mergeCell ref="F59:F68"/>
    <mergeCell ref="G59:G68"/>
    <mergeCell ref="F45:F58"/>
    <mergeCell ref="G45:G58"/>
    <mergeCell ref="A69:F69"/>
    <mergeCell ref="E20:E34"/>
    <mergeCell ref="A44:B44"/>
    <mergeCell ref="A41:B41"/>
    <mergeCell ref="A42:B42"/>
    <mergeCell ref="A20:D20"/>
    <mergeCell ref="A21:B21"/>
    <mergeCell ref="A22:B22"/>
    <mergeCell ref="A23:B23"/>
    <mergeCell ref="A24:B24"/>
    <mergeCell ref="B5:F5"/>
    <mergeCell ref="B4:F4"/>
    <mergeCell ref="A7:F7"/>
    <mergeCell ref="A8:F8"/>
    <mergeCell ref="A9:F9"/>
    <mergeCell ref="A10:F10"/>
    <mergeCell ref="A11:F11"/>
    <mergeCell ref="A13:G13"/>
    <mergeCell ref="A15:F15"/>
    <mergeCell ref="A17:C17"/>
    <mergeCell ref="D17:G17"/>
    <mergeCell ref="A330:B330"/>
    <mergeCell ref="E279:E297"/>
    <mergeCell ref="A300:B300"/>
    <mergeCell ref="A299:B299"/>
    <mergeCell ref="A242:B242"/>
    <mergeCell ref="A243:B243"/>
    <mergeCell ref="A244:B244"/>
    <mergeCell ref="A245:B245"/>
    <mergeCell ref="A255:B255"/>
    <mergeCell ref="A256:B256"/>
    <mergeCell ref="A254:D254"/>
    <mergeCell ref="A289:B289"/>
    <mergeCell ref="A290:B290"/>
    <mergeCell ref="A320:B320"/>
    <mergeCell ref="A314:B314"/>
    <mergeCell ref="A316:B316"/>
    <mergeCell ref="A305:B305"/>
    <mergeCell ref="A306:B306"/>
    <mergeCell ref="A307:B307"/>
    <mergeCell ref="A308:B308"/>
    <mergeCell ref="A309:B309"/>
    <mergeCell ref="A310:B310"/>
    <mergeCell ref="A292:B292"/>
    <mergeCell ref="A282:B282"/>
    <mergeCell ref="A283:B283"/>
    <mergeCell ref="A284:B284"/>
    <mergeCell ref="A285:B285"/>
    <mergeCell ref="A286:B286"/>
    <mergeCell ref="A287:B287"/>
    <mergeCell ref="A288:B288"/>
    <mergeCell ref="A270:B270"/>
    <mergeCell ref="A271:B271"/>
    <mergeCell ref="A272:B272"/>
    <mergeCell ref="A274:B274"/>
    <mergeCell ref="E72:E86"/>
    <mergeCell ref="A79:B79"/>
    <mergeCell ref="A80:B80"/>
    <mergeCell ref="A81:B81"/>
    <mergeCell ref="A82:B82"/>
    <mergeCell ref="A83:B83"/>
    <mergeCell ref="A86:B86"/>
    <mergeCell ref="A73:B73"/>
    <mergeCell ref="A74:B74"/>
    <mergeCell ref="E45:E58"/>
    <mergeCell ref="A46:B46"/>
    <mergeCell ref="A47:B47"/>
    <mergeCell ref="A48:B48"/>
    <mergeCell ref="A49:B49"/>
    <mergeCell ref="A50:B50"/>
    <mergeCell ref="A51:B51"/>
    <mergeCell ref="A52:B52"/>
    <mergeCell ref="A57:B57"/>
    <mergeCell ref="A58:B58"/>
    <mergeCell ref="A99:B99"/>
    <mergeCell ref="A105:B105"/>
    <mergeCell ref="A106:B106"/>
    <mergeCell ref="A107:B107"/>
    <mergeCell ref="A108:B108"/>
    <mergeCell ref="A109:B109"/>
    <mergeCell ref="A104:B104"/>
    <mergeCell ref="A87:D87"/>
    <mergeCell ref="E87:E97"/>
    <mergeCell ref="A92:B92"/>
    <mergeCell ref="A96:B96"/>
    <mergeCell ref="A97:B97"/>
    <mergeCell ref="A89:B89"/>
    <mergeCell ref="A90:B90"/>
    <mergeCell ref="A91:B91"/>
    <mergeCell ref="A93:B93"/>
    <mergeCell ref="A110:B110"/>
    <mergeCell ref="A111:B111"/>
    <mergeCell ref="A112:B112"/>
    <mergeCell ref="A113:B113"/>
    <mergeCell ref="A114:B114"/>
    <mergeCell ref="A115:B115"/>
    <mergeCell ref="E137:E139"/>
    <mergeCell ref="A138:B138"/>
    <mergeCell ref="A139:B139"/>
    <mergeCell ref="A131:B131"/>
    <mergeCell ref="A132:B132"/>
    <mergeCell ref="A133:B133"/>
    <mergeCell ref="A129:D129"/>
    <mergeCell ref="E129:E136"/>
    <mergeCell ref="A125:B125"/>
    <mergeCell ref="A126:B126"/>
    <mergeCell ref="A127:B127"/>
    <mergeCell ref="A128:B128"/>
    <mergeCell ref="E117:E128"/>
    <mergeCell ref="A118:B118"/>
    <mergeCell ref="A119:B119"/>
    <mergeCell ref="A120:B120"/>
    <mergeCell ref="A121:B121"/>
    <mergeCell ref="E98:E116"/>
    <mergeCell ref="A122:B122"/>
    <mergeCell ref="A123:B123"/>
    <mergeCell ref="A124:B124"/>
    <mergeCell ref="A134:B134"/>
    <mergeCell ref="A135:B135"/>
    <mergeCell ref="A136:B136"/>
    <mergeCell ref="A117:D117"/>
    <mergeCell ref="A174:B174"/>
    <mergeCell ref="A175:B175"/>
    <mergeCell ref="A150:B150"/>
    <mergeCell ref="A164:B164"/>
    <mergeCell ref="A165:B165"/>
    <mergeCell ref="A160:B160"/>
    <mergeCell ref="A151:B151"/>
    <mergeCell ref="A162:B162"/>
    <mergeCell ref="A161:B161"/>
    <mergeCell ref="A149:B149"/>
    <mergeCell ref="A158:B158"/>
    <mergeCell ref="A159:B159"/>
    <mergeCell ref="A166:B166"/>
    <mergeCell ref="A167:B167"/>
    <mergeCell ref="A168:B168"/>
    <mergeCell ref="A169:B169"/>
    <mergeCell ref="A170:B170"/>
    <mergeCell ref="A171:D171"/>
    <mergeCell ref="A154:B154"/>
    <mergeCell ref="A155:B155"/>
    <mergeCell ref="A156:B156"/>
    <mergeCell ref="A157:B157"/>
    <mergeCell ref="A192:B192"/>
    <mergeCell ref="A193:B193"/>
    <mergeCell ref="A184:B184"/>
    <mergeCell ref="A185:B185"/>
    <mergeCell ref="A186:B186"/>
    <mergeCell ref="A188:B188"/>
    <mergeCell ref="A176:B176"/>
    <mergeCell ref="A177:B177"/>
    <mergeCell ref="A178:B178"/>
    <mergeCell ref="A179:B179"/>
    <mergeCell ref="A180:B180"/>
    <mergeCell ref="A181:B181"/>
    <mergeCell ref="A189:B189"/>
    <mergeCell ref="A190:B190"/>
    <mergeCell ref="A191:B191"/>
    <mergeCell ref="A182:B182"/>
    <mergeCell ref="A183:B183"/>
    <mergeCell ref="A187:B187"/>
    <mergeCell ref="A201:D201"/>
    <mergeCell ref="E201:E211"/>
    <mergeCell ref="A202:B202"/>
    <mergeCell ref="A203:B203"/>
    <mergeCell ref="A210:B210"/>
    <mergeCell ref="A211:B211"/>
    <mergeCell ref="A209:B209"/>
    <mergeCell ref="A204:B204"/>
    <mergeCell ref="A205:B205"/>
    <mergeCell ref="A206:B206"/>
    <mergeCell ref="A207:B207"/>
    <mergeCell ref="A208:B208"/>
    <mergeCell ref="A198:C198"/>
    <mergeCell ref="D198:G198"/>
    <mergeCell ref="A212:D212"/>
    <mergeCell ref="E212:E225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D226"/>
    <mergeCell ref="E226:E253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47:B247"/>
    <mergeCell ref="A248:B248"/>
    <mergeCell ref="A249:B249"/>
    <mergeCell ref="A250:B250"/>
    <mergeCell ref="A251:B251"/>
    <mergeCell ref="A252:B252"/>
    <mergeCell ref="A253:B253"/>
    <mergeCell ref="A238:B238"/>
    <mergeCell ref="A239:B239"/>
    <mergeCell ref="A240:B240"/>
    <mergeCell ref="A241:B241"/>
    <mergeCell ref="A294:B294"/>
    <mergeCell ref="A258:B258"/>
    <mergeCell ref="A259:B259"/>
    <mergeCell ref="A260:B260"/>
    <mergeCell ref="A261:B261"/>
    <mergeCell ref="A295:B295"/>
    <mergeCell ref="A296:B296"/>
    <mergeCell ref="A297:B297"/>
    <mergeCell ref="A276:B276"/>
    <mergeCell ref="A265:D265"/>
    <mergeCell ref="A277:B277"/>
    <mergeCell ref="A278:B278"/>
    <mergeCell ref="A264:B264"/>
    <mergeCell ref="A280:B280"/>
    <mergeCell ref="A281:B281"/>
    <mergeCell ref="A279:D279"/>
    <mergeCell ref="A268:B268"/>
    <mergeCell ref="A269:B269"/>
    <mergeCell ref="A293:B293"/>
    <mergeCell ref="A266:B266"/>
    <mergeCell ref="A267:B267"/>
    <mergeCell ref="A273:B273"/>
    <mergeCell ref="A275:B275"/>
    <mergeCell ref="A291:B291"/>
    <mergeCell ref="E324:E330"/>
    <mergeCell ref="E331:E337"/>
    <mergeCell ref="A342:D342"/>
    <mergeCell ref="E342:E357"/>
    <mergeCell ref="A343:B343"/>
    <mergeCell ref="A350:B350"/>
    <mergeCell ref="A351:B351"/>
    <mergeCell ref="A352:B352"/>
    <mergeCell ref="A344:B344"/>
    <mergeCell ref="A345:B345"/>
    <mergeCell ref="A346:B346"/>
    <mergeCell ref="A347:B347"/>
    <mergeCell ref="A348:B348"/>
    <mergeCell ref="A349:B349"/>
    <mergeCell ref="A355:B355"/>
    <mergeCell ref="A356:B356"/>
    <mergeCell ref="A353:B353"/>
    <mergeCell ref="A354:B354"/>
    <mergeCell ref="A357:B357"/>
    <mergeCell ref="A333:B333"/>
    <mergeCell ref="A334:B334"/>
    <mergeCell ref="A335:B335"/>
    <mergeCell ref="A336:B336"/>
    <mergeCell ref="A337:B337"/>
    <mergeCell ref="A380:D380"/>
    <mergeCell ref="E380:E390"/>
    <mergeCell ref="A381:B381"/>
    <mergeCell ref="A382:B382"/>
    <mergeCell ref="A383:B383"/>
    <mergeCell ref="A390:B390"/>
    <mergeCell ref="A358:D358"/>
    <mergeCell ref="A359:B359"/>
    <mergeCell ref="A360:B360"/>
    <mergeCell ref="A361:B361"/>
    <mergeCell ref="A362:B362"/>
    <mergeCell ref="A363:B363"/>
    <mergeCell ref="E358:E372"/>
    <mergeCell ref="A372:B372"/>
    <mergeCell ref="A364:B364"/>
    <mergeCell ref="A366:B366"/>
    <mergeCell ref="A367:B367"/>
    <mergeCell ref="A368:B368"/>
    <mergeCell ref="A369:B369"/>
    <mergeCell ref="A370:B370"/>
    <mergeCell ref="A371:B371"/>
    <mergeCell ref="A365:B365"/>
    <mergeCell ref="A384:B384"/>
    <mergeCell ref="A406:B406"/>
    <mergeCell ref="A407:B407"/>
    <mergeCell ref="A408:B408"/>
    <mergeCell ref="A409:B409"/>
    <mergeCell ref="A410:B410"/>
    <mergeCell ref="A411:B411"/>
    <mergeCell ref="A398:B398"/>
    <mergeCell ref="A399:B399"/>
    <mergeCell ref="A400:B400"/>
    <mergeCell ref="A401:B401"/>
    <mergeCell ref="A402:B402"/>
    <mergeCell ref="A414:B414"/>
    <mergeCell ref="A415:B415"/>
    <mergeCell ref="A416:B416"/>
    <mergeCell ref="A417:B417"/>
    <mergeCell ref="A418:B418"/>
    <mergeCell ref="E35:E44"/>
    <mergeCell ref="A36:B36"/>
    <mergeCell ref="A53:B53"/>
    <mergeCell ref="A54:B54"/>
    <mergeCell ref="A55:B55"/>
    <mergeCell ref="A56:B56"/>
    <mergeCell ref="A66:B66"/>
    <mergeCell ref="A65:B65"/>
    <mergeCell ref="A60:B60"/>
    <mergeCell ref="A61:B61"/>
    <mergeCell ref="A62:B62"/>
    <mergeCell ref="A63:B63"/>
    <mergeCell ref="A64:B64"/>
    <mergeCell ref="E59:E68"/>
    <mergeCell ref="A137:D137"/>
    <mergeCell ref="A403:B403"/>
    <mergeCell ref="A130:B130"/>
    <mergeCell ref="A404:B404"/>
    <mergeCell ref="A405:B405"/>
    <mergeCell ref="A141:B141"/>
    <mergeCell ref="A142:B142"/>
    <mergeCell ref="A143:B143"/>
    <mergeCell ref="A144:B144"/>
    <mergeCell ref="A145:B145"/>
    <mergeCell ref="A146:B146"/>
    <mergeCell ref="A147:B147"/>
    <mergeCell ref="A30:B30"/>
    <mergeCell ref="A29:B29"/>
    <mergeCell ref="A95:B95"/>
    <mergeCell ref="A100:B100"/>
    <mergeCell ref="A101:B101"/>
    <mergeCell ref="A102:B102"/>
    <mergeCell ref="A103:B103"/>
    <mergeCell ref="A98:D98"/>
    <mergeCell ref="A116:B116"/>
    <mergeCell ref="A43:B43"/>
    <mergeCell ref="A37:B37"/>
    <mergeCell ref="A38:B38"/>
    <mergeCell ref="A39:B39"/>
    <mergeCell ref="A40:B40"/>
    <mergeCell ref="A67:B67"/>
    <mergeCell ref="A45:D45"/>
    <mergeCell ref="A35:D35"/>
    <mergeCell ref="A25:B25"/>
    <mergeCell ref="A32:B32"/>
    <mergeCell ref="A33:B33"/>
    <mergeCell ref="A34:B34"/>
    <mergeCell ref="A31:B31"/>
    <mergeCell ref="A94:B94"/>
    <mergeCell ref="A70:B70"/>
    <mergeCell ref="A71:B71"/>
    <mergeCell ref="A68:B68"/>
    <mergeCell ref="A59:D59"/>
    <mergeCell ref="A28:B28"/>
    <mergeCell ref="A27:B27"/>
    <mergeCell ref="A26:B26"/>
    <mergeCell ref="A88:B88"/>
    <mergeCell ref="A75:B75"/>
    <mergeCell ref="A72:D72"/>
    <mergeCell ref="A76:B76"/>
    <mergeCell ref="A77:B77"/>
    <mergeCell ref="A78:B78"/>
    <mergeCell ref="A84:B84"/>
    <mergeCell ref="A85:B85"/>
    <mergeCell ref="A412:B412"/>
    <mergeCell ref="A148:D148"/>
    <mergeCell ref="E254:E264"/>
    <mergeCell ref="A262:B262"/>
    <mergeCell ref="A263:B263"/>
    <mergeCell ref="E171:E193"/>
    <mergeCell ref="A172:B172"/>
    <mergeCell ref="A173:B173"/>
    <mergeCell ref="E265:E278"/>
    <mergeCell ref="E148:E162"/>
    <mergeCell ref="A152:B152"/>
    <mergeCell ref="A153:B153"/>
    <mergeCell ref="A385:B385"/>
    <mergeCell ref="A386:B386"/>
    <mergeCell ref="A387:B387"/>
    <mergeCell ref="A388:B388"/>
    <mergeCell ref="A389:B389"/>
    <mergeCell ref="A338:B338"/>
    <mergeCell ref="A339:B339"/>
    <mergeCell ref="A340:B340"/>
    <mergeCell ref="A341:B341"/>
    <mergeCell ref="E398:E418"/>
    <mergeCell ref="A413:B413"/>
  </mergeCells>
  <printOptions/>
  <pageMargins left="0.1968503937007874" right="0.11" top="0.15" bottom="0.35433070866141736" header="0.15748031496062992" footer="0.15748031496062992"/>
  <pageSetup fitToHeight="0" fitToWidth="1" horizontalDpi="600" verticalDpi="600" orientation="portrait" paperSize="9" scale="65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nempe</dc:creator>
  <cp:keywords/>
  <dc:description/>
  <cp:lastModifiedBy>Bena Marek</cp:lastModifiedBy>
  <cp:lastPrinted>2023-03-21T11:29:11Z</cp:lastPrinted>
  <dcterms:created xsi:type="dcterms:W3CDTF">2023-02-17T20:57:32Z</dcterms:created>
  <dcterms:modified xsi:type="dcterms:W3CDTF">2023-03-27T11:11:09Z</dcterms:modified>
  <cp:category/>
  <cp:version/>
  <cp:contentType/>
  <cp:contentStatus/>
</cp:coreProperties>
</file>