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3.8\PKVysocina\15ZAKAZKY\PM_VZ\132_Gymnázium MB_Laboratoř, vybavení\01 Zadávací dokumentace\ver_2\"/>
    </mc:Choice>
  </mc:AlternateContent>
  <bookViews>
    <workbookView xWindow="-120" yWindow="-120" windowWidth="29040" windowHeight="15720"/>
  </bookViews>
  <sheets>
    <sheet name="List1" sheetId="1" r:id="rId1"/>
  </sheets>
  <definedNames>
    <definedName name="_xlnm._FilterDatabase" localSheetId="0" hidden="1">List1!$B$3:$J$150</definedName>
    <definedName name="_xlnm.Print_Titles" localSheetId="0">List1!$3:$3</definedName>
    <definedName name="_xlnm.Print_Area" localSheetId="0">List1!$A$1:$L$152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2" i="1" l="1"/>
  <c r="I141" i="1"/>
  <c r="I140" i="1"/>
  <c r="I125" i="1" l="1"/>
  <c r="I134" i="1"/>
  <c r="I133" i="1" l="1"/>
  <c r="I5" i="1" l="1"/>
  <c r="I9" i="1"/>
  <c r="I13" i="1"/>
  <c r="I16" i="1"/>
  <c r="I111" i="1" l="1"/>
  <c r="I81" i="1"/>
  <c r="I51" i="1"/>
  <c r="I21" i="1"/>
  <c r="I114" i="1"/>
  <c r="I117" i="1"/>
  <c r="I119" i="1"/>
  <c r="I123" i="1"/>
  <c r="I128" i="1"/>
  <c r="I130" i="1"/>
  <c r="I138" i="1"/>
  <c r="I137" i="1"/>
  <c r="I136" i="1"/>
</calcChain>
</file>

<file path=xl/sharedStrings.xml><?xml version="1.0" encoding="utf-8"?>
<sst xmlns="http://schemas.openxmlformats.org/spreadsheetml/2006/main" count="225" uniqueCount="151">
  <si>
    <t>ocelová konstrukce C s výztuhou</t>
  </si>
  <si>
    <t>š</t>
  </si>
  <si>
    <t>h</t>
  </si>
  <si>
    <t>v</t>
  </si>
  <si>
    <t>kancelářský kontejner</t>
  </si>
  <si>
    <t>01-02 úložný prostor</t>
  </si>
  <si>
    <t>laboratorní židle otočná</t>
  </si>
  <si>
    <t>01-03 laboratorní stůl</t>
  </si>
  <si>
    <t>01-01 katedra</t>
  </si>
  <si>
    <t>01-04 váhový stůl</t>
  </si>
  <si>
    <t>ocelová konstrukce</t>
  </si>
  <si>
    <t>žulová deska</t>
  </si>
  <si>
    <t>opláštění LTD</t>
  </si>
  <si>
    <t>01-05 jednostranný laboratorní stůl</t>
  </si>
  <si>
    <t>pracovní deska</t>
  </si>
  <si>
    <t>laboratorní skříňka zásuvková</t>
  </si>
  <si>
    <t>laboratorní skříňka policová</t>
  </si>
  <si>
    <t>laboratorní skříňka zásuvková, 5 zásuvek</t>
  </si>
  <si>
    <t>laboratorní skříňka dvířková se zásuvkou, jedna police, levá</t>
  </si>
  <si>
    <t>laboratorní skříňka dvířková se zásuvkou, jedna police, pravá</t>
  </si>
  <si>
    <t>instalační skříňka dvířková, pravá</t>
  </si>
  <si>
    <t>odpadkový koš do instalační skříňky, kotvený na dvířko</t>
  </si>
  <si>
    <t>01-06 oboustranný laboratorní stůl</t>
  </si>
  <si>
    <t>01-07 jednostranný laboratorní stůl</t>
  </si>
  <si>
    <t>laboratorní skříň, spodní část 4 zásuvky, horní část sklo v rámu, 2 police</t>
  </si>
  <si>
    <t>01 - učebna - laboratoř</t>
  </si>
  <si>
    <t>02 - laboratoř</t>
  </si>
  <si>
    <t>laboratorní skříň, 4 dveře, pevná horizontální mezistěna, spodní část 1 police, horní část 2 police</t>
  </si>
  <si>
    <t>laboratorní skříň, otevřená, 2 volné police</t>
  </si>
  <si>
    <t>zalištování výklenku</t>
  </si>
  <si>
    <t>03 - sklad chemikálií</t>
  </si>
  <si>
    <t>04 - chodba</t>
  </si>
  <si>
    <t>04-01 úložná sestava na odkládání aktovek</t>
  </si>
  <si>
    <t>nábytková sestava dle výkresu</t>
  </si>
  <si>
    <t>04-02 šatní sestava s lavicí</t>
  </si>
  <si>
    <t>technická specifikace</t>
  </si>
  <si>
    <t>laboratorní židle otočná, s opěrou zad</t>
  </si>
  <si>
    <t>Konstrukce (pod pracovní desku laboratorního stolu) vyrobena z ocelových profilů cca 30x50 a 30x30 mm. Pevnost a stabilnost konstrukce zajištěna pevnými, svařenými bočnicemi a horními, spodními spojovacími vlysy. Povrchová úprava provedena elektrostaticky naneseným epoxidovým vypalovacím emailem.
Konstrukce opatřena výškově stavitelnými nožkami pro vyrovnání nerovnosti podlahy.
Nosnost konstrukce 150 kg.</t>
  </si>
  <si>
    <t>Konstrukce vyrobena z ocelových profilů cca 30x50 mm. Pevnost a stabilnost konstrukce zajištěna pevnými, svařenými bočnicemi a horními spojovacími vlysy. Povrchová úprava provedena elektrostaticky naneseným epoxidovým vypalovacím emailem.
Konstrukce opatřena výškově stavitelnými nožkami pro vyrovnání nerovnosti podlahy.
Nosnost konstrukce 150 kg.</t>
  </si>
  <si>
    <t>Korpus musí být vyroben z laminované dřevotřískové desky o síle 18 mm.
Všechny hrany korpusu musí být olepeny ABS hranou o síle 2 mm.</t>
  </si>
  <si>
    <t>Žulová deska o rozměrech 450x450, síla desky 50mm. Horní plocha leštěná, fazety.</t>
  </si>
  <si>
    <t>Laboratorní skříňka, 1 dvířko, 1 horní zásuvka, 1 volná police, bez zámku, plastové seřizovcí nohy 75mm, kovová úchytka s roztečí 160mm, tvar zaoblený bez ostrých hran.
Korpus musí být vyroben z laminované dřevotřískové desky o síle 18 mm, čela zásuvek a dveří musí být olepené ABS hranou o síle 2 mm, hrany a rohy zaobleny rádiusem R2 mm. Obvodové hrany korpusu musí být olepeny ABS hranou o síle min. 0,5 mm, exponované hrany - zejména přední, včetně přední hrany polic, musí být olepeny ABS hranou o síle 2 mm. Musí být olepeny všechny hrany - i skryté. Záda jednostranně lakovaná dřevovláknitá deska, tloušťka 3-4 mm. Zásuvky musí být vybaveny výsuvem s kovovou bočnicí a dnem o síle 18mm, s nosností min. 25 kg. Výška bočnice a zad zásuvky se maximálně přiblížují výšce čela zásuvky. Závěsy dvířek s integrovaným tlumením.</t>
  </si>
  <si>
    <t>Laboratorní skříňka, 5 zásuvek, bez zámku, plastové seřizovcí nohy 75mm, kovová úchytka s roztečí 160mm, tvar zaoblený bez ostrých hran.
Korpus musí být vyroben z laminované dřevotřískové desky o síle 18 mm, čela zásuvek musí být olepena ABS hranou o síle 2 mm, hrany a rohy zaobleny rádiusem R2 mm.
Obvodové hrany korpusu musí být olepeny ABS hranou o síle min. 0,5 mm, exponované hrany - zejména přední, musí být olepeny ABS hranou o síle 2 mm. Musí být olepeny všechny hrany - i skryté. Záda jednostranně lakovaná dřevovláknitá deska, tloušťka 3-4 mm. Zásuvky musí být vybaveny výsuvem s kovovou bočnicí a dnem o síle 18mm, s nosností min. 25 kg. Výška bočnice a zad zásuvky se maximálně přiblížují výšce čela zásuvky.</t>
  </si>
  <si>
    <t>Laboratorní skříňka, 1 dvířko, bez volné police, bez zámku, plastové seřizovcí nohy 75mm, kovová úchytka s roztečí 160mm, tvar zaoblený bez ostrých hran.
Korpus musí být vyroben z laminované dřevotřískové desky o síle 18 mm, dveře musí být olepené ABS hranou o síle 2 mm, hrany a rohy zaobleny rádiusem R2 mm. Obvodové hrany korpusu musí být olepeny ABS hranou o síle min. 0,5 mm, exponované hrany - zejména přední, včetně přední hrany polic, musí být olepeny ABS hranou o síle 2 mm. Musí být olepeny všechny hrany - i skryté. Záda jednostranně lakovaná dřevovláknitá deska, tloušťka 3-4 mm, pouze do 1/3 výšky. Závěsy dvířek s integrovaným tlumením.</t>
  </si>
  <si>
    <t>Pracovní deska z kvalitní dřevotřískové desky povrchově upraveá odolným HPL laminátem. Přední hrana zaoblená, ostaní hrany ABS 2mm. Vhodná pro použití v interiéru. Odolná vůči opotřebení, nárazům a poškrábání. Hygienická a bezpečná pro styk s potravinami, odolná vůči skvrnám a snadno se čistící. Min. síla desky 38mm.</t>
  </si>
  <si>
    <t>Kancelářský kontejner, 4 zásuvky, bez zámku, otočná kolečka, přední s brzdou, kovová úchytka s roztečí 160mm, tvar zaoblený bez ostrých hran.
Korpus musí být vyroben z laminované dřevotřískové desky o síle 18 mm, čela zásuvek a vrchní naložená část korpusu musí být olepeny ABS hranou o síle 2 mm, hrany a rohy zaobleny rádiusem R2 mm.
Obvodové hrany korpusu musí být olepeny ABS hranou o síle min. 0,5 mm, exponované hrany - zejména přední, musí být olepeny ABS hranou o síle 2 mm. Musí být olepeny všechny hrany - i skryté. Záda kontejneru laminovaná dřevotřísková deska, tloušťka 18 mm. Zásuvky musí být vybaveny výsuvem s kovovou bočnicí a dnem o síle 18mm, s nosností min. 25 kg. Výška bočnice a zad zásuvky se maximálně přiblížují výšce čela zásuvky.</t>
  </si>
  <si>
    <t>Laboratorní skříňka, 4 zásuvky, bez zámku, plastové seřizovcí nohy 75mm, kovová úchytka s roztečí 160mm, tvar zaoblený bez ostrých hran.
Korpus musí být vyroben z laminované dřevotřískové desky o síle 18 mm, čela zásuvek musí být olepena ABS hranou o síle 2 mm, hrany a rohy zaobleny rádiusem R2 mm.
Obvodové hrany korpusu musí být olepeny ABS hranou o síle min. 0,5 mm, exponované hrany - zejména přední, musí být olepeny ABS hranou o síle 2 mm. Musí být olepeny všechny hrany - i skryté. Záda jednostranně lakovaná dřevovláknitá deska, tloušťka 3-4 mm. Zásuvky musí být vybaveny výsuvem s kovovou bočnicí a dnem o síle 18mm, s nosností min. 25 kg. Výška bočnice a zad zásuvky se maximálně přiblížují výšce čela zásuvky.</t>
  </si>
  <si>
    <t>Pracovní deska z kvalitní dřevotřískové desky povrchově upraveá odolným HPL laminátem. Přední hrana zaoblená, ostaní hrany ABS 2mm. Vhodná pro použití v interiéru. Odolná vůči opotřebení, nárazům a poškrábání. Hygienická a bezpečná pro styk s potravinami, odolná vůči skvrnám a snadno se čistící. Min. síla desky 38mm.
Vnitřní otvor pro žulovou desku vyhraněn ABS.</t>
  </si>
  <si>
    <t>Laboratorní skříň, spodní část 4 zásuvky, v horní části 2 dvířka, sklo v rámu, 2 volné police, bez zámku, plastové seřizovcí nohy 75mm, kovová úchytka s roztečí 160mm, tvar zaoblený bez ostrých hran.
Korpus musí být vyroben z laminované dřevotřískové desky o síle 18 mm, čela zásuvek a dveří musí být olepené ABS hranou o síle 2 mm, hrany a rohy zaobleny rádiusem R2 mm. Obvodové hrany korpusu musí být olepeny ABS hranou o síle min. 0,5 mm, exponované hrany - zejména přední, včetně přední hrany polic, musí být olepeny ABS hranou o síle 2 mm. Musí být olepeny všechny hrany - i skryté. Záda jednostranně lakovaná dřevovláknitá deska, tloušťka 3-4 mm. Zásuvky musí být vybaveny výsuvem s kovovou bočnicí a dnem o síle 18mm, s nosností min. 25 kg. Výška bočnice a zad zásuvky se maximálně přiblížují výšce čela zásuvky. Závěsy dvířek s integrovaným tlumením.</t>
  </si>
  <si>
    <t>Laboratorní skříň, 4 dvířka, pevná horizontální mezistěna, spodní část 1 volná police, horní část 2 volné police, bez zámku, plastové seřizovcí nohy 75mm, kovová úchytka s roztečí 160mm, tvar zaoblený bez ostrých hran.
Korpus musí být vyroben z laminované dřevotřískové desky o síle 18 mm, čela zásuvek a dveří musí být olepené ABS hranou o síle 2 mm, hrany a rohy zaobleny rádiusem R2 mm. Obvodové hrany korpusu musí být olepeny ABS hranou o síle min. 0,5 mm, exponované hrany - zejména přední, včetně přední hrany polic, musí být olepeny ABS hranou o síle 2 mm. Musí být olepeny všechny hrany - i skryté. Záda jednostranně lakovaná dřevovláknitá deska, tloušťka 3-4 mm. Závěsy dvířek s integrovaným tlumením.</t>
  </si>
  <si>
    <t>Laboratorní skříňka policová, 2 volné police.
Korpus musí být vyroben z laminované dřevotřískové desky o síle 18 mm.
Obvodové hrany korpusu musí být olepeny ABS hranou o síle min. 0,5 mm, exponované hrany - zejména přední, včetně přední hrany polic, musí být olepeny ABS hranou o síle 2 mm. Musí být olepeny všechny hrany - i skryté. Záda z laminované dřevotřískové desky o síle 18 mm. Kotvení do zdi.</t>
  </si>
  <si>
    <t>Zalištování z laminované dřevotřískové desky o síle 18 mm.
Obvodové hrany korpusu musí být olepeny ABS hranou o síle 2 mm,</t>
  </si>
  <si>
    <t>laboratorní skříň, spodní část 4 zásuvky, horní část sklo v rámu, 2 volné police</t>
  </si>
  <si>
    <t>Laboratorní skříň, spodní část 4 zásuvky, v horní části 1 dvířko, sklo v rámu, 2 volné police, bez zámku, plastové seřizovcí nohy 75mm, kovová úchytka s roztečí 160mm, tvar zaoblený bez ostrých hran.
Korpus musí být vyroben z laminované dřevotřískové desky o síle 18 mm, čela zásuvek a dveří musí být olepené ABS hranou o síle 2 mm, hrany a rohy zaobleny rádiusem R2 mm. Obvodové hrany korpusu musí být olepeny ABS hranou o síle min. 0,5 mm, exponované hrany - zejména přední, včetně přední hrany polic, musí být olepeny ABS hranou o síle 2 mm. Musí být olepeny všechny hrany - i skryté. Záda jednostranně lakovaná dřevovláknitá deska, tloušťka 3-4 mm. Zásuvky musí být vybaveny výsuvem s kovovou bočnicí a dnem o síle 18mm, s nosností min. 25 kg. Výška bočnice a zad zásuvky se maximálně přiblížují výšce čela zásuvky. Závěsy dvířek s integrovaným tlumením.</t>
  </si>
  <si>
    <t>Sestava skříní dle výkresu, 4 volné, výškově stavitelné police, ale v zajištěné proti nechtěnému vysunutí.
Korpus musí být vyroben z laminované dřevotřískové desky o síle 18 mm.
Obvodové hrany korpusu musí být olepeny ABS hranou o síle min. 0,5 mm, exponované hrany - zejména přední, včetně přední hrany polic, musí být olepeny ABS hranou o síle 2 mm. Musí být olepeny všechny hrany - i skryté. Záda z laminované dřevotřískové desky o síle 18 mm. Kotvení do zdi. Spojovací půda s tuplovaného materiálu o síle 36 mm.</t>
  </si>
  <si>
    <t>Nábytková sestava dle výkresu. Ocelová konstrukce, obložení stěn, sedáková deska z tuplovaného materiálu o síle 36 mm, věšákový trojháček 16 ks.
Korpus musí být vyroben z laminované dřevotřískové desky o síle 18 mm.
Obvodové hrany korpusu musí být olepeny ABS hranou o síle min. 0,5 mm, exponované hrany - musí být olepeny ABS hranou o síle 2 mm. Musí být olepeny všechny hrany. Kotvení do zdi.</t>
  </si>
  <si>
    <t>místnost</t>
  </si>
  <si>
    <t>označení ve výkresu / položka</t>
  </si>
  <si>
    <t>Doprava</t>
  </si>
  <si>
    <t>Závěrečné revize připojení</t>
  </si>
  <si>
    <t>DPH 21%</t>
  </si>
  <si>
    <t>Cena celkem včetně DPH</t>
  </si>
  <si>
    <t>Barevné provedení</t>
  </si>
  <si>
    <t>barevné provedení dle výkresové dokumentace</t>
  </si>
  <si>
    <t>laminované dřevotřískové desky bílé = W980 ST2</t>
  </si>
  <si>
    <t>laminované dřevotřískové desky modré = U504 ST9</t>
  </si>
  <si>
    <t>jednostranně lakovaná dřevovláknitá deska bílá = 101</t>
  </si>
  <si>
    <t>pracovní deska bílá = W980 ST2</t>
  </si>
  <si>
    <t>ocelové konstrukce bílé = RAL 9016</t>
  </si>
  <si>
    <t>ocelové konstrukce modré = RAL 5000</t>
  </si>
  <si>
    <t>Montážní práce, doprava, revize</t>
  </si>
  <si>
    <t>Celková cena</t>
  </si>
  <si>
    <t>03-01 laboratorní skříň vysoká, sestava</t>
  </si>
  <si>
    <t>02-03 skříně vestavěné, sestava</t>
  </si>
  <si>
    <t>02-02 laboratorní skříně vysoké, sestava</t>
  </si>
  <si>
    <t>01-08 laboratorní skříně vysoké, sestava</t>
  </si>
  <si>
    <t>Pracovní deska z kvalitní dřevotřískové desky povrchově upravená odolným HPL laminátem. Přední hrana zaoblená, ostaní hrany ABS 2mm. Vhodná pro použití v interiéru. Odolná vůči opotřebení, nárazům a poškrábání. Hygienická a bezpečná pro styk s potravinami, odolná vůči skvrnám a snadno se čistící. Min. síla desky 38mm.</t>
  </si>
  <si>
    <t>600/300</t>
  </si>
  <si>
    <t>Laboratorní skříňka policová, 3 svislé sekce, v každé 4 volné police.
Korpus musí být vyroben z laminované dřevotřískové desky o síle 18 mm.
Obvodové hrany korpusu musí být olepeny ABS hranou o síle min. 0,5 mm, exponované hrany - zejména přední, včetně přední hrany polic, musí být olepeny ABS hranou o síle 2 mm. Musí být olepeny všechny hrany - i skryté. Záda z laminované dřevotřískové desky o síle 18 mm. Kotvení do zdi.</t>
  </si>
  <si>
    <t>1900/750</t>
  </si>
  <si>
    <t>1460/900</t>
  </si>
  <si>
    <t>05 - laboratorní židle</t>
  </si>
  <si>
    <t>Otočná židle s komfortní víceúčelovou opěrkou zad výškově stavitelnou, sedák středně tvrdá trvanlivá PUR pěna s odolností proti slehnutí, výška sedáku s čalouněním 7,5 cm, určeno pro vysoké zatížení, čalounění zdravotní koženkou odolnou proti bakteriím a čistícím prostředkům v bílé barvě, kovová chromovaná konstrukce. Židle vybavena kolečky pro tvrdé podlahy, průměr 50 mm s automatickou bezpečnostní brzdou při odtížení (prevence podjetí).
Sedák: průměr 380 mm, nastavitelný
Sedací výška: 460 – 590 mm
Celková výška: 720 – 850 mm
Umístění u položky 01-01 Katedra</t>
  </si>
  <si>
    <r>
      <t>Otočná židle, sedák středně tvrdá trvanlivá PUR pěna s odolností proti slehnutí, výška sedáku s čalouněním 7,5 cm, určeno pro vysoké zatížení, čalounění zdravotní koženkou odolnou proti bakteriím a čistícím prostředkům v</t>
    </r>
    <r>
      <rPr>
        <sz val="11"/>
        <rFont val="Calibri"/>
        <family val="2"/>
        <charset val="238"/>
        <scheme val="minor"/>
      </rPr>
      <t xml:space="preserve"> bílé</t>
    </r>
    <r>
      <rPr>
        <sz val="11"/>
        <color theme="1"/>
        <rFont val="Calibri"/>
        <family val="2"/>
        <scheme val="minor"/>
      </rPr>
      <t xml:space="preserve"> barvě, kovová chromovaná konstrukce. Židle vybavena kolečky pro tvrdé podlahy, průměr 50 mm s automatickou bezpečnostní brzdou při odtížení (prevence podjetí).
Sedák: průměr 380 mm, nastavitelný
Sedací výška: 450 - 580 mm
Umístění: 4ks u položky 01-03 Laboratorní stůl, 16 ks pro variabilní použití.</t>
    </r>
  </si>
  <si>
    <t>odpadkový koš, kotvený na dvířko skříňky
pro šířku skříňky od 400 mm, plastový povrch bílý
šířka: 277mm
hloubka: 277mm
výška: 355mm
Koše 1x13l</t>
  </si>
  <si>
    <t xml:space="preserve">konstrukční materiál - ocelový plech o síle 1,0 mm
rozměry pracovního prostoru - využitelné
1040 x 675 / 1200 mm
sklo bezpečnostní vrstvené
rám se sklem vysouvaný směrem vzhůru, manuálně, za pomoci protizávaží
sklo v rámu dělené na 1/2 - tyto v drážkách rámu odsouvané do stran
1x osvětlovací zářivkové těleso -  umístěné vně pracovního prostoru
instalace na panelu pod pracovní plochou:
5x zásuvka 230V/16A IP55
vypínače ventilátoru a osvětlení 1x jistič 10A, 1x proudový chránič 16A
1x armatura studená voda
1x armatura zemní plyn
instalace uvnitř pracovního prostoru:
1x vyústka s hadičníkem - studená voda
1x vyústka s hadičníkem - zemní plyn
pracovní plocha se zvýšeným okralem - vysokotlaký laminát SPC DURCON, chemicky odolný + 1x vpusť oválná polypropylén
průměr hrdla vzduchotechnického odtahu 200mm
hrdlo plastové, se záchytem a svodem kondenzátu
přípojka d50mm plastová, pro hadici skříňky </t>
  </si>
  <si>
    <t>2300
/
2500*</t>
  </si>
  <si>
    <t>Digestoř celokovová - včetně podstavce 
bez elektronické jednotky monitoringu výkonu
* výška s vysunutým čelním oknem</t>
  </si>
  <si>
    <t>skříňka spodní pro uložení chemikálií - odsávaná</t>
  </si>
  <si>
    <t>celokovová - konstrukční materiál - ocelový plech o síle 0,8mm
povrchová úprava vypalovaným epoxidovým lakem
dvířka křídlová, uzamykatelná, 1 police</t>
  </si>
  <si>
    <t>02-01 digestoř vč. spodní skříňky</t>
  </si>
  <si>
    <t>odkládací plocha police - vysokotlaký laminát SPC Durcon
barva BÍLÁ,1400x400x16, 2 ks</t>
  </si>
  <si>
    <t>držák tyče d12mm, plochý (30x22 mm), broušená nerez 
K320 / AISI316, EB2-0212, 8 ks</t>
  </si>
  <si>
    <t>tyč NEREZ AISI 316 d12mm - vodorovná inatalace - do držáku,240, 4 ks</t>
  </si>
  <si>
    <t>tyč NEREZ AISI 316 d12mm - vodorovná inatalace ,1500, 2 ks</t>
  </si>
  <si>
    <t>tyč NEREZ AISI 316 d12mm - svislá instalace,540, 4 ks</t>
  </si>
  <si>
    <t>svorka křížová - kulová, 8 ks</t>
  </si>
  <si>
    <t>policová stěna jednostranná celokovová
2x stojina - výška 1460mm
1x rám police - hloubka 400mm
servisní panel jednostranný
povrchová úprava vypalovaným epoxidovým lakem
barevné provedení: dle vzorníku RAL, 2 ks</t>
  </si>
  <si>
    <t>zadní kryt servisního panelu - zarážka za policí - vysokotlaký laminát SPC Durcon
barva BÍLÁ,1500, 2 ks</t>
  </si>
  <si>
    <t>zásuvka trojnásobná - 2 kusy 230V/16A  IP55 + rámeček , 4 ks</t>
  </si>
  <si>
    <t>MOSAIC 2XUSB NABÍJEČKA 2,4A 2MODULY HLINÍK
max. výstupní proud 3000 mA
výstupní napětí 5 V, 4 ks</t>
  </si>
  <si>
    <t>instalační krabice trojnásobná + podložka, 4 ks</t>
  </si>
  <si>
    <t>rozvodná skříňka IP65 , 1 ks</t>
  </si>
  <si>
    <t>proudový chránič 230V/16A  , 1 ks</t>
  </si>
  <si>
    <t>tlačítko nouzového vypnutí - 230V, 1 ks</t>
  </si>
  <si>
    <t>studená voda 6815 - armatura laboratorní poplastovaná 
instalace vertikální, 4 ks</t>
  </si>
  <si>
    <t>vpusť oválná PP - CS12
barva šedá nebo černá, 2 ks</t>
  </si>
  <si>
    <t>zemní plyn 6731 - armatura laboratorní poplastovaná 
instalace do prac. plochy, 2 ks</t>
  </si>
  <si>
    <t>baterie směšovací páková s aerátorem 310
armatura laboratorní poplastovaná, 1 ks</t>
  </si>
  <si>
    <t>pracovní plocha vysokotlaký laminát SPC DURCON, chemicky odolný - barva bílá,600x760x16, 1 ks</t>
  </si>
  <si>
    <t>zvýšený okraj vysokotlaký laminát SPC DURCON, chemicky odolný - barva bílá,1000x37x3, 2,72 ks</t>
  </si>
  <si>
    <t>výlevka laboratorní EPOXID durcon - barva šedá, rozměr vnitřní:
instalace spodní - pod desku
D25,456x380x200, 1 ks</t>
  </si>
  <si>
    <t>sifon laboratorní - polypropylén, 1 ks</t>
  </si>
  <si>
    <t>pracovní plocha vysokotlaký laminát SPC DURCON, chemicky odolný - barva bílá,1500x580x880, 2 ks</t>
  </si>
  <si>
    <t>konstrukce kovová montovaná - ocelový profil 50x30mm
noha tvar "C"
povrchová úprava vypalovaným epoxidovým lakem
barevné provedení: dle vzorníku RAL, 2 ks</t>
  </si>
  <si>
    <t>jednostranný laboratorní stůl</t>
  </si>
  <si>
    <t>držák tyče d12mm, plochý (30x22 mm), broušená nerez 
K320 / AISI316, EB2-0212, 16 ks</t>
  </si>
  <si>
    <t>tyč NEREZ AISI 316 d12mm - vodorovná inatalace - do držáku,240, 8 ks</t>
  </si>
  <si>
    <t>tyč NEREZ AISI 316 d12mm - vodorovná inatalace ,1500, 4 ks</t>
  </si>
  <si>
    <t>tyč NEREZ AISI 316 d12mm - svislá instalace,540, 8 ks</t>
  </si>
  <si>
    <t>svorka křížová - kulová, 16 ks</t>
  </si>
  <si>
    <t>policová stěna oboustranná celokovová
2x stojina - výška 1460mm
1x rám police - hloubka 400mm
servisní panel oboustranný
povrchová úprava vypalovaným epoxidovým lakem
barevné provedení: dle vzorníku RAL,1500, 2 ks</t>
  </si>
  <si>
    <t>zásuvka trojnásobná - 2 kusy 230V/16A  IP55 + rámeček , 8 ks</t>
  </si>
  <si>
    <t>MOSAIC 2XUSB NABÍJEČKA 2,4A 2 MODULY 
max. výstupní proud 3000 mA
výstupní napětí 5 V, 8 ks</t>
  </si>
  <si>
    <t>instalační krabice trojnásobná + podložka, 8 ks</t>
  </si>
  <si>
    <t>studená voda 6815 - armatura laboratorní poplastovaná 
instalace vertikální, 8 ks</t>
  </si>
  <si>
    <t>vpusť oválná PP - CS12
barva šedá nebo černá, 4 ks</t>
  </si>
  <si>
    <t>zemní plyn 6302 - armatura laboratorní poplastovaná DVOJVENTIL
instalace do prac. plochy, 2 ks</t>
  </si>
  <si>
    <t>baterie směšovací páková s aerátorem 310
armatura laboratorní poplastovaná, 2 ks</t>
  </si>
  <si>
    <t>pracovní plocha vysokotlaký laminát SPC DURCON, chemicky odolný - barva bílá,600x1360x16, 1 ks</t>
  </si>
  <si>
    <t>zvýšený okraj vysokotlaký laminát SPC DURCON, chemicky odolný - barva bílá,1000x37x3, 3,92 ks</t>
  </si>
  <si>
    <t>výlevka laboratorní EPOXID durcon - barva šedá, rozměr vnitřní:
instalace spodní - pod desku
D25,456x380x200, 2 ks</t>
  </si>
  <si>
    <t>sifon laboratorní - polypropylén, 2 ks</t>
  </si>
  <si>
    <t>pracovní plocha vysokotlaký laminát SPC DURCON, chemicky odolný - barva bílá,1500x760x16, 2 ks</t>
  </si>
  <si>
    <t>pracovní plocha vysokotlaký laminát SPC DURCON, chemicky odolný - barva bílá,1500x600x16, 2 ks</t>
  </si>
  <si>
    <t>konstrukce kovová montovaná - ocelový profil 50x30mm
noha tvar "C"
povrchová úprava vypalovaným epoxidovým lakem
barevné provedení: dle vzorníku RAL,1500x550x880, 4 ks</t>
  </si>
  <si>
    <t>oboustranný laboratorní stůl</t>
  </si>
  <si>
    <t>Montážní práce včetně instalačního materiálu</t>
  </si>
  <si>
    <t>03-02 laboratorní regálový systém, sestava</t>
  </si>
  <si>
    <t>laboratorní regálový systém</t>
  </si>
  <si>
    <t>Policový regál, modulový stavebnicový systém, výškově přenastavitelné police, 5 polic ve sloupci. Nerezové provedení.</t>
  </si>
  <si>
    <t xml:space="preserve">Veřejná zakázka Laboratoř chemie – vybavení
Příloha č. 1a Výzvy k podání nabídek – Položkový rozpočet a technická specifikace
</t>
  </si>
  <si>
    <t>Cena celkem bez DPH (nabídková cena)</t>
  </si>
  <si>
    <t>cena Kč bez DPH za jeden kus (jednotková - JC)</t>
  </si>
  <si>
    <t>počet ks/mn</t>
  </si>
  <si>
    <t>cena Kč celkem bez DPH (počet ks x JC)</t>
  </si>
  <si>
    <t xml:space="preserve">nabízená přesná technická specifikace </t>
  </si>
  <si>
    <t>k položce bude v nabídce technický list</t>
  </si>
  <si>
    <t>ANO</t>
  </si>
  <si>
    <t>NE</t>
  </si>
  <si>
    <t>- dodavatel vyplní šedě podbarvené buňky
- dodavatel vyplní u každé položky cenu s max. dvě desetinná místa, a to za jednotku bez DPH (jednotková cena), cena za položku bez DPH (přednastavené vzorce je povinen překontrolovat, předdefinované nastavení není závazné)
- u položek označených v posledním sloupci "ANO" dodavatel přiloží v nabídce technický/produktový list obsahující popis nabízeného výrobku, zejm. technické údaje výrobku min. v rozsahu zadavatelem požadované specifikace
- Zadavatelem uvedené rozměry u položek jsou orientační a vyjadřují prostorové možnosti místa plnění a potřeby zadavatele. Dodavatel je oprávněn nabídnout a dodat vybavení mírně odlišných rozměrů (v řádu mm, nikoliv však cm) tak, aby byl dostupný prostor maximálně využit. Dodavatel je však odpovědný za dodržení celkových rozměrů sestav a dispozičního uspořádání dle zadání (výkres součástí přílohy č. 1 výzvy).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</si>
</sst>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66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4" fontId="0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44" fontId="0" fillId="0" borderId="2" xfId="1" applyFont="1" applyBorder="1" applyAlignment="1">
      <alignment vertical="center"/>
    </xf>
    <xf numFmtId="44" fontId="0" fillId="0" borderId="3" xfId="1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 wrapText="1"/>
    </xf>
    <xf numFmtId="44" fontId="0" fillId="0" borderId="18" xfId="1" applyFont="1" applyBorder="1" applyAlignment="1">
      <alignment vertical="center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/>
    </xf>
    <xf numFmtId="44" fontId="0" fillId="0" borderId="22" xfId="1" applyFont="1" applyBorder="1" applyAlignment="1">
      <alignment vertical="center"/>
    </xf>
    <xf numFmtId="0" fontId="0" fillId="0" borderId="16" xfId="0" applyBorder="1" applyAlignment="1">
      <alignment horizontal="left" vertical="center" wrapText="1" indent="1"/>
    </xf>
    <xf numFmtId="0" fontId="0" fillId="0" borderId="17" xfId="0" applyBorder="1" applyAlignment="1">
      <alignment horizontal="left" vertical="center" wrapText="1" indent="1"/>
    </xf>
    <xf numFmtId="0" fontId="0" fillId="0" borderId="23" xfId="0" applyBorder="1" applyAlignment="1">
      <alignment vertical="center" wrapText="1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0" fillId="0" borderId="21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0" fillId="0" borderId="13" xfId="0" applyBorder="1" applyAlignment="1">
      <alignment horizontal="left" vertical="center" wrapText="1" indent="1"/>
    </xf>
    <xf numFmtId="44" fontId="0" fillId="0" borderId="41" xfId="1" applyFont="1" applyBorder="1" applyAlignment="1">
      <alignment vertical="center"/>
    </xf>
    <xf numFmtId="0" fontId="0" fillId="0" borderId="39" xfId="0" applyBorder="1" applyAlignment="1">
      <alignment vertical="center" wrapText="1"/>
    </xf>
    <xf numFmtId="44" fontId="4" fillId="0" borderId="5" xfId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44" fontId="0" fillId="0" borderId="3" xfId="1" applyFont="1" applyFill="1" applyBorder="1" applyAlignment="1">
      <alignment vertical="center"/>
    </xf>
    <xf numFmtId="0" fontId="0" fillId="0" borderId="28" xfId="0" applyBorder="1" applyAlignment="1">
      <alignment horizontal="left" vertical="center" wrapText="1" indent="1"/>
    </xf>
    <xf numFmtId="44" fontId="0" fillId="0" borderId="42" xfId="1" applyFont="1" applyBorder="1" applyAlignment="1">
      <alignment vertical="center"/>
    </xf>
    <xf numFmtId="0" fontId="0" fillId="0" borderId="40" xfId="0" applyBorder="1" applyAlignment="1">
      <alignment vertical="center" wrapText="1"/>
    </xf>
    <xf numFmtId="0" fontId="0" fillId="0" borderId="43" xfId="0" applyBorder="1" applyAlignment="1">
      <alignment vertical="center"/>
    </xf>
    <xf numFmtId="44" fontId="0" fillId="0" borderId="41" xfId="1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4" fontId="4" fillId="0" borderId="5" xfId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44" fontId="0" fillId="0" borderId="2" xfId="1" applyFont="1" applyFill="1" applyBorder="1" applyAlignment="1">
      <alignment vertical="center"/>
    </xf>
    <xf numFmtId="0" fontId="0" fillId="0" borderId="38" xfId="0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4" fontId="0" fillId="0" borderId="18" xfId="1" applyFont="1" applyFill="1" applyBorder="1" applyAlignment="1">
      <alignment vertical="center"/>
    </xf>
    <xf numFmtId="0" fontId="0" fillId="0" borderId="42" xfId="0" applyBorder="1" applyAlignment="1">
      <alignment horizontal="center" vertical="center"/>
    </xf>
    <xf numFmtId="44" fontId="0" fillId="0" borderId="42" xfId="1" applyFont="1" applyFill="1" applyBorder="1" applyAlignment="1">
      <alignment vertical="center"/>
    </xf>
    <xf numFmtId="0" fontId="0" fillId="0" borderId="22" xfId="0" applyBorder="1" applyAlignment="1">
      <alignment horizontal="center" vertical="center"/>
    </xf>
    <xf numFmtId="44" fontId="0" fillId="0" borderId="22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1" applyFont="1" applyFill="1" applyAlignment="1">
      <alignment vertical="center"/>
    </xf>
    <xf numFmtId="44" fontId="4" fillId="2" borderId="5" xfId="1" applyFont="1" applyFill="1" applyBorder="1" applyAlignment="1">
      <alignment vertical="center"/>
    </xf>
    <xf numFmtId="44" fontId="0" fillId="2" borderId="42" xfId="1" applyFont="1" applyFill="1" applyBorder="1" applyAlignment="1">
      <alignment vertical="center"/>
    </xf>
    <xf numFmtId="44" fontId="0" fillId="2" borderId="18" xfId="1" applyFont="1" applyFill="1" applyBorder="1" applyAlignment="1">
      <alignment vertical="center"/>
    </xf>
    <xf numFmtId="44" fontId="0" fillId="2" borderId="2" xfId="1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44" fontId="7" fillId="0" borderId="5" xfId="1" applyFont="1" applyFill="1" applyBorder="1" applyAlignment="1">
      <alignment horizontal="center" vertical="center" wrapText="1"/>
    </xf>
    <xf numFmtId="44" fontId="7" fillId="0" borderId="5" xfId="1" applyFont="1" applyBorder="1" applyAlignment="1">
      <alignment horizontal="center" vertical="center" wrapText="1"/>
    </xf>
    <xf numFmtId="0" fontId="4" fillId="0" borderId="47" xfId="0" applyFont="1" applyBorder="1" applyAlignment="1">
      <alignment vertical="center" wrapText="1"/>
    </xf>
    <xf numFmtId="0" fontId="4" fillId="0" borderId="48" xfId="0" applyFont="1" applyBorder="1" applyAlignment="1">
      <alignment vertical="center"/>
    </xf>
    <xf numFmtId="0" fontId="0" fillId="0" borderId="48" xfId="0" applyBorder="1" applyAlignment="1">
      <alignment vertical="center"/>
    </xf>
    <xf numFmtId="0" fontId="4" fillId="0" borderId="28" xfId="0" applyFont="1" applyBorder="1" applyAlignment="1">
      <alignment vertical="center" wrapText="1"/>
    </xf>
    <xf numFmtId="0" fontId="4" fillId="0" borderId="42" xfId="0" applyFont="1" applyBorder="1" applyAlignment="1">
      <alignment horizontal="center" vertical="center"/>
    </xf>
    <xf numFmtId="44" fontId="4" fillId="2" borderId="42" xfId="1" applyFont="1" applyFill="1" applyBorder="1" applyAlignment="1">
      <alignment vertical="center"/>
    </xf>
    <xf numFmtId="44" fontId="4" fillId="0" borderId="42" xfId="1" applyFont="1" applyBorder="1" applyAlignment="1">
      <alignment vertical="center"/>
    </xf>
    <xf numFmtId="0" fontId="4" fillId="0" borderId="40" xfId="0" applyFont="1" applyBorder="1" applyAlignment="1">
      <alignment vertical="center" wrapText="1"/>
    </xf>
    <xf numFmtId="44" fontId="0" fillId="2" borderId="3" xfId="1" applyFont="1" applyFill="1" applyBorder="1" applyAlignment="1">
      <alignment vertical="center"/>
    </xf>
    <xf numFmtId="44" fontId="0" fillId="0" borderId="33" xfId="1" applyFont="1" applyBorder="1" applyAlignment="1">
      <alignment vertical="center"/>
    </xf>
    <xf numFmtId="44" fontId="0" fillId="0" borderId="1" xfId="1" applyFont="1" applyBorder="1" applyAlignment="1">
      <alignment vertical="center"/>
    </xf>
    <xf numFmtId="44" fontId="0" fillId="0" borderId="31" xfId="1" applyFont="1" applyBorder="1" applyAlignment="1">
      <alignment vertical="center"/>
    </xf>
    <xf numFmtId="44" fontId="6" fillId="3" borderId="33" xfId="1" applyFont="1" applyFill="1" applyBorder="1" applyAlignment="1">
      <alignment vertical="center"/>
    </xf>
    <xf numFmtId="44" fontId="6" fillId="0" borderId="1" xfId="1" applyFont="1" applyBorder="1" applyAlignment="1">
      <alignment vertical="center"/>
    </xf>
    <xf numFmtId="44" fontId="6" fillId="0" borderId="56" xfId="1" applyFont="1" applyBorder="1" applyAlignment="1">
      <alignment vertical="center"/>
    </xf>
    <xf numFmtId="0" fontId="0" fillId="0" borderId="44" xfId="0" applyBorder="1" applyAlignment="1">
      <alignment vertical="center"/>
    </xf>
    <xf numFmtId="0" fontId="0" fillId="2" borderId="62" xfId="0" applyFill="1" applyBorder="1" applyAlignment="1">
      <alignment vertical="center"/>
    </xf>
    <xf numFmtId="0" fontId="0" fillId="2" borderId="64" xfId="0" applyFill="1" applyBorder="1" applyAlignment="1">
      <alignment vertical="center"/>
    </xf>
    <xf numFmtId="0" fontId="0" fillId="2" borderId="27" xfId="0" applyFill="1" applyBorder="1" applyAlignment="1">
      <alignment vertical="center"/>
    </xf>
    <xf numFmtId="0" fontId="0" fillId="2" borderId="49" xfId="0" applyFill="1" applyBorder="1" applyAlignment="1">
      <alignment vertical="center"/>
    </xf>
    <xf numFmtId="0" fontId="0" fillId="2" borderId="63" xfId="0" applyFill="1" applyBorder="1" applyAlignment="1">
      <alignment vertical="center"/>
    </xf>
    <xf numFmtId="0" fontId="0" fillId="2" borderId="65" xfId="0" applyFill="1" applyBorder="1" applyAlignment="1">
      <alignment vertical="center"/>
    </xf>
    <xf numFmtId="0" fontId="0" fillId="2" borderId="50" xfId="0" applyFill="1" applyBorder="1" applyAlignment="1">
      <alignment vertical="center"/>
    </xf>
    <xf numFmtId="0" fontId="0" fillId="0" borderId="49" xfId="0" applyBorder="1" applyAlignment="1">
      <alignment horizontal="center" vertical="center"/>
    </xf>
    <xf numFmtId="0" fontId="0" fillId="2" borderId="48" xfId="0" applyFill="1" applyBorder="1" applyAlignment="1">
      <alignment vertical="center"/>
    </xf>
    <xf numFmtId="0" fontId="4" fillId="0" borderId="49" xfId="0" applyFont="1" applyBorder="1" applyAlignment="1">
      <alignment vertical="center"/>
    </xf>
    <xf numFmtId="0" fontId="8" fillId="0" borderId="48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0" fillId="0" borderId="5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55" xfId="0" applyBorder="1" applyAlignment="1">
      <alignment horizontal="left" vertical="center" wrapText="1"/>
    </xf>
    <xf numFmtId="0" fontId="8" fillId="0" borderId="49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0" fillId="2" borderId="49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0" fontId="0" fillId="2" borderId="64" xfId="0" applyFill="1" applyBorder="1" applyAlignment="1">
      <alignment horizontal="left" vertical="center"/>
    </xf>
    <xf numFmtId="0" fontId="8" fillId="0" borderId="50" xfId="0" applyFont="1" applyBorder="1" applyAlignment="1">
      <alignment horizontal="center" vertical="center"/>
    </xf>
    <xf numFmtId="0" fontId="0" fillId="0" borderId="56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0" fillId="0" borderId="6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57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0" fillId="0" borderId="45" xfId="1" applyFont="1" applyFill="1" applyBorder="1" applyAlignment="1">
      <alignment horizontal="center" vertical="center"/>
    </xf>
    <xf numFmtId="44" fontId="0" fillId="0" borderId="41" xfId="1" applyFont="1" applyFill="1" applyBorder="1" applyAlignment="1">
      <alignment horizontal="center" vertical="center"/>
    </xf>
    <xf numFmtId="44" fontId="0" fillId="0" borderId="3" xfId="1" applyFont="1" applyFill="1" applyBorder="1" applyAlignment="1">
      <alignment horizontal="center" vertical="center"/>
    </xf>
    <xf numFmtId="0" fontId="6" fillId="0" borderId="37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 indent="1"/>
    </xf>
    <xf numFmtId="0" fontId="0" fillId="0" borderId="13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0" fillId="0" borderId="4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1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6" fillId="0" borderId="5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52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left" vertical="center" wrapText="1"/>
    </xf>
    <xf numFmtId="49" fontId="1" fillId="2" borderId="46" xfId="0" applyNumberFormat="1" applyFont="1" applyFill="1" applyBorder="1" applyAlignment="1">
      <alignment horizontal="left" vertical="center" wrapText="1"/>
    </xf>
    <xf numFmtId="49" fontId="2" fillId="2" borderId="46" xfId="0" applyNumberFormat="1" applyFont="1" applyFill="1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50"/>
  <sheetViews>
    <sheetView showGridLines="0" tabSelected="1" topLeftCell="A132" zoomScaleNormal="100" workbookViewId="0">
      <selection activeCell="B143" sqref="B143:L143"/>
    </sheetView>
  </sheetViews>
  <sheetFormatPr defaultColWidth="9.21875" defaultRowHeight="14.4" x14ac:dyDescent="0.3"/>
  <cols>
    <col min="1" max="1" width="9.21875" style="1"/>
    <col min="2" max="2" width="12.77734375" style="1" customWidth="1"/>
    <col min="3" max="3" width="44.21875" style="2" customWidth="1"/>
    <col min="4" max="7" width="9.21875" style="53"/>
    <col min="8" max="8" width="21.6640625" style="54" customWidth="1"/>
    <col min="9" max="9" width="20.109375" style="3" customWidth="1"/>
    <col min="10" max="10" width="77.5546875" style="2" customWidth="1"/>
    <col min="11" max="11" width="43" style="1" customWidth="1"/>
    <col min="12" max="12" width="26.33203125" style="1" customWidth="1"/>
    <col min="13" max="16384" width="9.21875" style="1"/>
  </cols>
  <sheetData>
    <row r="1" spans="2:12" ht="41.55" customHeight="1" x14ac:dyDescent="0.3">
      <c r="B1" s="127" t="s">
        <v>141</v>
      </c>
      <c r="C1" s="127"/>
      <c r="D1" s="127"/>
      <c r="E1" s="127"/>
      <c r="F1" s="127"/>
      <c r="G1" s="127"/>
      <c r="H1" s="127"/>
      <c r="I1" s="127"/>
    </row>
    <row r="2" spans="2:12" ht="130.80000000000001" customHeight="1" thickBot="1" x14ac:dyDescent="0.35">
      <c r="B2" s="154" t="s">
        <v>150</v>
      </c>
      <c r="C2" s="155"/>
      <c r="D2" s="155"/>
      <c r="E2" s="155"/>
      <c r="F2" s="155"/>
      <c r="G2" s="155"/>
      <c r="H2" s="155"/>
      <c r="I2" s="155"/>
    </row>
    <row r="3" spans="2:12" ht="54.6" thickBot="1" x14ac:dyDescent="0.35">
      <c r="B3" s="7" t="s">
        <v>56</v>
      </c>
      <c r="C3" s="8" t="s">
        <v>57</v>
      </c>
      <c r="D3" s="46" t="s">
        <v>1</v>
      </c>
      <c r="E3" s="46" t="s">
        <v>2</v>
      </c>
      <c r="F3" s="46" t="s">
        <v>3</v>
      </c>
      <c r="G3" s="8" t="s">
        <v>144</v>
      </c>
      <c r="H3" s="60" t="s">
        <v>143</v>
      </c>
      <c r="I3" s="61" t="s">
        <v>145</v>
      </c>
      <c r="J3" s="9" t="s">
        <v>35</v>
      </c>
      <c r="K3" s="9" t="s">
        <v>146</v>
      </c>
      <c r="L3" s="9" t="s">
        <v>147</v>
      </c>
    </row>
    <row r="4" spans="2:12" ht="27.75" customHeight="1" thickBot="1" x14ac:dyDescent="0.35">
      <c r="B4" s="103" t="s">
        <v>25</v>
      </c>
      <c r="C4" s="104"/>
      <c r="D4" s="104"/>
      <c r="E4" s="104"/>
      <c r="F4" s="104"/>
      <c r="G4" s="104"/>
      <c r="H4" s="104"/>
      <c r="I4" s="104"/>
      <c r="J4" s="104"/>
      <c r="K4" s="104"/>
      <c r="L4" s="105"/>
    </row>
    <row r="5" spans="2:12" s="4" customFormat="1" ht="15" thickBot="1" x14ac:dyDescent="0.35">
      <c r="B5" s="22"/>
      <c r="C5" s="24" t="s">
        <v>8</v>
      </c>
      <c r="D5" s="41">
        <v>1700</v>
      </c>
      <c r="E5" s="41">
        <v>600</v>
      </c>
      <c r="F5" s="41">
        <v>750</v>
      </c>
      <c r="G5" s="41">
        <v>1</v>
      </c>
      <c r="H5" s="55"/>
      <c r="I5" s="30">
        <f>G5*H5</f>
        <v>0</v>
      </c>
      <c r="J5" s="62"/>
      <c r="K5" s="63"/>
      <c r="L5" s="63"/>
    </row>
    <row r="6" spans="2:12" ht="86.4" x14ac:dyDescent="0.3">
      <c r="B6" s="15"/>
      <c r="C6" s="26" t="s">
        <v>0</v>
      </c>
      <c r="D6" s="38"/>
      <c r="E6" s="38"/>
      <c r="F6" s="38"/>
      <c r="G6" s="38">
        <v>1</v>
      </c>
      <c r="H6" s="32"/>
      <c r="I6" s="6"/>
      <c r="J6" s="10" t="s">
        <v>37</v>
      </c>
      <c r="K6" s="78"/>
      <c r="L6" s="85"/>
    </row>
    <row r="7" spans="2:12" ht="57.6" x14ac:dyDescent="0.3">
      <c r="B7" s="15"/>
      <c r="C7" s="17" t="s">
        <v>14</v>
      </c>
      <c r="D7" s="43"/>
      <c r="E7" s="43"/>
      <c r="F7" s="43"/>
      <c r="G7" s="43">
        <v>1</v>
      </c>
      <c r="H7" s="44"/>
      <c r="I7" s="5"/>
      <c r="J7" s="12" t="s">
        <v>76</v>
      </c>
      <c r="K7" s="79"/>
      <c r="L7" s="89" t="s">
        <v>149</v>
      </c>
    </row>
    <row r="8" spans="2:12" ht="144.6" thickBot="1" x14ac:dyDescent="0.35">
      <c r="B8" s="15"/>
      <c r="C8" s="17" t="s">
        <v>4</v>
      </c>
      <c r="D8" s="43"/>
      <c r="E8" s="43"/>
      <c r="F8" s="43"/>
      <c r="G8" s="43">
        <v>1</v>
      </c>
      <c r="H8" s="44"/>
      <c r="I8" s="5"/>
      <c r="J8" s="12" t="s">
        <v>45</v>
      </c>
      <c r="K8" s="80"/>
      <c r="L8" s="90"/>
    </row>
    <row r="9" spans="2:12" s="4" customFormat="1" ht="15" thickBot="1" x14ac:dyDescent="0.35">
      <c r="B9" s="23"/>
      <c r="C9" s="24" t="s">
        <v>5</v>
      </c>
      <c r="D9" s="41">
        <v>1500</v>
      </c>
      <c r="E9" s="41" t="s">
        <v>77</v>
      </c>
      <c r="F9" s="41" t="s">
        <v>79</v>
      </c>
      <c r="G9" s="41">
        <v>1</v>
      </c>
      <c r="H9" s="55"/>
      <c r="I9" s="30">
        <f>G9*H9</f>
        <v>0</v>
      </c>
      <c r="J9" s="31"/>
      <c r="K9" s="63"/>
      <c r="L9" s="63"/>
    </row>
    <row r="10" spans="2:12" ht="57.6" x14ac:dyDescent="0.3">
      <c r="B10" s="15"/>
      <c r="C10" s="26" t="s">
        <v>14</v>
      </c>
      <c r="D10" s="38"/>
      <c r="E10" s="38"/>
      <c r="F10" s="38"/>
      <c r="G10" s="38">
        <v>1</v>
      </c>
      <c r="H10" s="32"/>
      <c r="I10" s="6"/>
      <c r="J10" s="10" t="s">
        <v>44</v>
      </c>
      <c r="K10" s="81"/>
      <c r="L10" s="112" t="s">
        <v>149</v>
      </c>
    </row>
    <row r="11" spans="2:12" ht="129.6" x14ac:dyDescent="0.3">
      <c r="B11" s="15"/>
      <c r="C11" s="17" t="s">
        <v>15</v>
      </c>
      <c r="D11" s="43"/>
      <c r="E11" s="43"/>
      <c r="F11" s="43"/>
      <c r="G11" s="43">
        <v>3</v>
      </c>
      <c r="H11" s="44"/>
      <c r="I11" s="5"/>
      <c r="J11" s="12" t="s">
        <v>46</v>
      </c>
      <c r="K11" s="82"/>
      <c r="L11" s="117"/>
    </row>
    <row r="12" spans="2:12" ht="87" thickBot="1" x14ac:dyDescent="0.35">
      <c r="B12" s="15"/>
      <c r="C12" s="18" t="s">
        <v>16</v>
      </c>
      <c r="D12" s="47"/>
      <c r="E12" s="47"/>
      <c r="F12" s="47"/>
      <c r="G12" s="47">
        <v>1</v>
      </c>
      <c r="H12" s="48"/>
      <c r="I12" s="13"/>
      <c r="J12" s="14" t="s">
        <v>78</v>
      </c>
      <c r="K12" s="83"/>
      <c r="L12" s="113"/>
    </row>
    <row r="13" spans="2:12" s="4" customFormat="1" ht="15" thickBot="1" x14ac:dyDescent="0.35">
      <c r="B13" s="23"/>
      <c r="C13" s="24" t="s">
        <v>7</v>
      </c>
      <c r="D13" s="41">
        <v>2500</v>
      </c>
      <c r="E13" s="41">
        <v>600</v>
      </c>
      <c r="F13" s="41">
        <v>750</v>
      </c>
      <c r="G13" s="41">
        <v>1</v>
      </c>
      <c r="H13" s="55"/>
      <c r="I13" s="30">
        <f>G13*H13</f>
        <v>0</v>
      </c>
      <c r="J13" s="31"/>
      <c r="K13" s="63"/>
      <c r="L13" s="63"/>
    </row>
    <row r="14" spans="2:12" ht="86.4" x14ac:dyDescent="0.3">
      <c r="B14" s="15"/>
      <c r="C14" s="26" t="s">
        <v>0</v>
      </c>
      <c r="D14" s="38"/>
      <c r="E14" s="38"/>
      <c r="F14" s="38"/>
      <c r="G14" s="38">
        <v>1</v>
      </c>
      <c r="H14" s="32"/>
      <c r="I14" s="6"/>
      <c r="J14" s="10" t="s">
        <v>37</v>
      </c>
      <c r="K14" s="81"/>
      <c r="L14" s="112" t="s">
        <v>149</v>
      </c>
    </row>
    <row r="15" spans="2:12" ht="58.2" thickBot="1" x14ac:dyDescent="0.35">
      <c r="B15" s="15"/>
      <c r="C15" s="17" t="s">
        <v>14</v>
      </c>
      <c r="D15" s="43"/>
      <c r="E15" s="43"/>
      <c r="F15" s="43"/>
      <c r="G15" s="43">
        <v>1</v>
      </c>
      <c r="H15" s="44"/>
      <c r="I15" s="5"/>
      <c r="J15" s="12" t="s">
        <v>44</v>
      </c>
      <c r="K15" s="83"/>
      <c r="L15" s="113"/>
    </row>
    <row r="16" spans="2:12" s="4" customFormat="1" ht="15" thickBot="1" x14ac:dyDescent="0.35">
      <c r="B16" s="23"/>
      <c r="C16" s="24" t="s">
        <v>9</v>
      </c>
      <c r="D16" s="41">
        <v>600</v>
      </c>
      <c r="E16" s="41">
        <v>600</v>
      </c>
      <c r="F16" s="41">
        <v>750</v>
      </c>
      <c r="G16" s="41">
        <v>1</v>
      </c>
      <c r="H16" s="55"/>
      <c r="I16" s="30">
        <f>G16*H16</f>
        <v>0</v>
      </c>
      <c r="J16" s="31"/>
      <c r="K16" s="63"/>
      <c r="L16" s="87"/>
    </row>
    <row r="17" spans="2:12" ht="72" x14ac:dyDescent="0.3">
      <c r="B17" s="15"/>
      <c r="C17" s="26" t="s">
        <v>10</v>
      </c>
      <c r="D17" s="38"/>
      <c r="E17" s="38"/>
      <c r="F17" s="38"/>
      <c r="G17" s="38">
        <v>1</v>
      </c>
      <c r="H17" s="32"/>
      <c r="I17" s="6"/>
      <c r="J17" s="10" t="s">
        <v>38</v>
      </c>
      <c r="K17" s="78"/>
      <c r="L17" s="112" t="s">
        <v>149</v>
      </c>
    </row>
    <row r="18" spans="2:12" ht="72" x14ac:dyDescent="0.3">
      <c r="B18" s="15"/>
      <c r="C18" s="17" t="s">
        <v>14</v>
      </c>
      <c r="D18" s="43"/>
      <c r="E18" s="43"/>
      <c r="F18" s="43"/>
      <c r="G18" s="43">
        <v>1</v>
      </c>
      <c r="H18" s="44"/>
      <c r="I18" s="5"/>
      <c r="J18" s="12" t="s">
        <v>47</v>
      </c>
      <c r="K18" s="79"/>
      <c r="L18" s="117"/>
    </row>
    <row r="19" spans="2:12" x14ac:dyDescent="0.3">
      <c r="B19" s="15"/>
      <c r="C19" s="17" t="s">
        <v>11</v>
      </c>
      <c r="D19" s="43"/>
      <c r="E19" s="43"/>
      <c r="F19" s="43"/>
      <c r="G19" s="43">
        <v>1</v>
      </c>
      <c r="H19" s="44"/>
      <c r="I19" s="5"/>
      <c r="J19" s="12" t="s">
        <v>40</v>
      </c>
      <c r="K19" s="84"/>
      <c r="L19" s="117"/>
    </row>
    <row r="20" spans="2:12" ht="29.4" thickBot="1" x14ac:dyDescent="0.35">
      <c r="B20" s="15"/>
      <c r="C20" s="18" t="s">
        <v>12</v>
      </c>
      <c r="D20" s="47"/>
      <c r="E20" s="47"/>
      <c r="F20" s="47"/>
      <c r="G20" s="47">
        <v>1</v>
      </c>
      <c r="H20" s="48"/>
      <c r="I20" s="13"/>
      <c r="J20" s="14" t="s">
        <v>39</v>
      </c>
      <c r="K20" s="83"/>
      <c r="L20" s="113"/>
    </row>
    <row r="21" spans="2:12" s="4" customFormat="1" ht="15" thickBot="1" x14ac:dyDescent="0.35">
      <c r="B21" s="23"/>
      <c r="C21" s="24" t="s">
        <v>13</v>
      </c>
      <c r="D21" s="41">
        <v>3600</v>
      </c>
      <c r="E21" s="41">
        <v>760</v>
      </c>
      <c r="F21" s="41" t="s">
        <v>80</v>
      </c>
      <c r="G21" s="41">
        <v>1</v>
      </c>
      <c r="H21" s="55"/>
      <c r="I21" s="42">
        <f>G21*H21</f>
        <v>0</v>
      </c>
      <c r="J21" s="31"/>
      <c r="K21" s="63"/>
      <c r="L21" s="63"/>
    </row>
    <row r="22" spans="2:12" ht="28.8" x14ac:dyDescent="0.3">
      <c r="B22" s="15"/>
      <c r="C22" s="134" t="s">
        <v>115</v>
      </c>
      <c r="D22" s="137"/>
      <c r="E22" s="137"/>
      <c r="F22" s="137"/>
      <c r="G22" s="137">
        <v>1</v>
      </c>
      <c r="H22" s="128"/>
      <c r="I22" s="128"/>
      <c r="J22" s="45" t="s">
        <v>91</v>
      </c>
      <c r="K22" s="114"/>
      <c r="L22" s="112" t="s">
        <v>149</v>
      </c>
    </row>
    <row r="23" spans="2:12" ht="28.8" x14ac:dyDescent="0.3">
      <c r="B23" s="15"/>
      <c r="C23" s="135"/>
      <c r="D23" s="138"/>
      <c r="E23" s="138"/>
      <c r="F23" s="138"/>
      <c r="G23" s="138"/>
      <c r="H23" s="129"/>
      <c r="I23" s="129"/>
      <c r="J23" s="29" t="s">
        <v>92</v>
      </c>
      <c r="K23" s="115"/>
      <c r="L23" s="117"/>
    </row>
    <row r="24" spans="2:12" x14ac:dyDescent="0.3">
      <c r="B24" s="15"/>
      <c r="C24" s="135"/>
      <c r="D24" s="138"/>
      <c r="E24" s="138"/>
      <c r="F24" s="138"/>
      <c r="G24" s="138"/>
      <c r="H24" s="129"/>
      <c r="I24" s="129"/>
      <c r="J24" s="29" t="s">
        <v>93</v>
      </c>
      <c r="K24" s="115"/>
      <c r="L24" s="117"/>
    </row>
    <row r="25" spans="2:12" x14ac:dyDescent="0.3">
      <c r="B25" s="15"/>
      <c r="C25" s="135"/>
      <c r="D25" s="138"/>
      <c r="E25" s="138"/>
      <c r="F25" s="138"/>
      <c r="G25" s="138"/>
      <c r="H25" s="129"/>
      <c r="I25" s="129"/>
      <c r="J25" s="29" t="s">
        <v>94</v>
      </c>
      <c r="K25" s="115"/>
      <c r="L25" s="117"/>
    </row>
    <row r="26" spans="2:12" x14ac:dyDescent="0.3">
      <c r="B26" s="15"/>
      <c r="C26" s="135"/>
      <c r="D26" s="138"/>
      <c r="E26" s="138"/>
      <c r="F26" s="138"/>
      <c r="G26" s="138"/>
      <c r="H26" s="129"/>
      <c r="I26" s="129"/>
      <c r="J26" s="29" t="s">
        <v>95</v>
      </c>
      <c r="K26" s="115"/>
      <c r="L26" s="117"/>
    </row>
    <row r="27" spans="2:12" x14ac:dyDescent="0.3">
      <c r="B27" s="15"/>
      <c r="C27" s="135"/>
      <c r="D27" s="138"/>
      <c r="E27" s="138"/>
      <c r="F27" s="138"/>
      <c r="G27" s="138"/>
      <c r="H27" s="129"/>
      <c r="I27" s="129"/>
      <c r="J27" s="29" t="s">
        <v>96</v>
      </c>
      <c r="K27" s="115"/>
      <c r="L27" s="117"/>
    </row>
    <row r="28" spans="2:12" ht="86.4" x14ac:dyDescent="0.3">
      <c r="B28" s="15"/>
      <c r="C28" s="135"/>
      <c r="D28" s="138"/>
      <c r="E28" s="138"/>
      <c r="F28" s="138"/>
      <c r="G28" s="138"/>
      <c r="H28" s="129"/>
      <c r="I28" s="129"/>
      <c r="J28" s="29" t="s">
        <v>97</v>
      </c>
      <c r="K28" s="115"/>
      <c r="L28" s="117"/>
    </row>
    <row r="29" spans="2:12" ht="28.8" x14ac:dyDescent="0.3">
      <c r="B29" s="15"/>
      <c r="C29" s="135"/>
      <c r="D29" s="138"/>
      <c r="E29" s="138"/>
      <c r="F29" s="138"/>
      <c r="G29" s="138"/>
      <c r="H29" s="129"/>
      <c r="I29" s="129"/>
      <c r="J29" s="29" t="s">
        <v>98</v>
      </c>
      <c r="K29" s="115"/>
      <c r="L29" s="117"/>
    </row>
    <row r="30" spans="2:12" x14ac:dyDescent="0.3">
      <c r="B30" s="15"/>
      <c r="C30" s="135"/>
      <c r="D30" s="138"/>
      <c r="E30" s="138"/>
      <c r="F30" s="138"/>
      <c r="G30" s="138"/>
      <c r="H30" s="129"/>
      <c r="I30" s="129"/>
      <c r="J30" s="29" t="s">
        <v>99</v>
      </c>
      <c r="K30" s="115"/>
      <c r="L30" s="117"/>
    </row>
    <row r="31" spans="2:12" ht="43.2" x14ac:dyDescent="0.3">
      <c r="B31" s="15"/>
      <c r="C31" s="135"/>
      <c r="D31" s="138"/>
      <c r="E31" s="138"/>
      <c r="F31" s="138"/>
      <c r="G31" s="138"/>
      <c r="H31" s="129"/>
      <c r="I31" s="129"/>
      <c r="J31" s="29" t="s">
        <v>100</v>
      </c>
      <c r="K31" s="115"/>
      <c r="L31" s="117"/>
    </row>
    <row r="32" spans="2:12" x14ac:dyDescent="0.3">
      <c r="B32" s="15"/>
      <c r="C32" s="135"/>
      <c r="D32" s="138"/>
      <c r="E32" s="138"/>
      <c r="F32" s="138"/>
      <c r="G32" s="138"/>
      <c r="H32" s="129"/>
      <c r="I32" s="129"/>
      <c r="J32" s="29" t="s">
        <v>101</v>
      </c>
      <c r="K32" s="115"/>
      <c r="L32" s="117"/>
    </row>
    <row r="33" spans="2:12" x14ac:dyDescent="0.3">
      <c r="B33" s="15"/>
      <c r="C33" s="135"/>
      <c r="D33" s="138"/>
      <c r="E33" s="138"/>
      <c r="F33" s="138"/>
      <c r="G33" s="138"/>
      <c r="H33" s="129"/>
      <c r="I33" s="129"/>
      <c r="J33" s="29" t="s">
        <v>102</v>
      </c>
      <c r="K33" s="115"/>
      <c r="L33" s="117"/>
    </row>
    <row r="34" spans="2:12" x14ac:dyDescent="0.3">
      <c r="B34" s="15"/>
      <c r="C34" s="135"/>
      <c r="D34" s="138"/>
      <c r="E34" s="138"/>
      <c r="F34" s="138"/>
      <c r="G34" s="138"/>
      <c r="H34" s="129"/>
      <c r="I34" s="129"/>
      <c r="J34" s="29" t="s">
        <v>103</v>
      </c>
      <c r="K34" s="115"/>
      <c r="L34" s="117"/>
    </row>
    <row r="35" spans="2:12" x14ac:dyDescent="0.3">
      <c r="B35" s="15"/>
      <c r="C35" s="135"/>
      <c r="D35" s="138"/>
      <c r="E35" s="138"/>
      <c r="F35" s="138"/>
      <c r="G35" s="138"/>
      <c r="H35" s="129"/>
      <c r="I35" s="129"/>
      <c r="J35" s="29" t="s">
        <v>104</v>
      </c>
      <c r="K35" s="115"/>
      <c r="L35" s="117"/>
    </row>
    <row r="36" spans="2:12" ht="28.8" x14ac:dyDescent="0.3">
      <c r="B36" s="15"/>
      <c r="C36" s="135"/>
      <c r="D36" s="138"/>
      <c r="E36" s="138"/>
      <c r="F36" s="138"/>
      <c r="G36" s="138"/>
      <c r="H36" s="129"/>
      <c r="I36" s="129"/>
      <c r="J36" s="29" t="s">
        <v>105</v>
      </c>
      <c r="K36" s="115"/>
      <c r="L36" s="117"/>
    </row>
    <row r="37" spans="2:12" ht="28.8" x14ac:dyDescent="0.3">
      <c r="B37" s="15"/>
      <c r="C37" s="135"/>
      <c r="D37" s="138"/>
      <c r="E37" s="138"/>
      <c r="F37" s="138"/>
      <c r="G37" s="138"/>
      <c r="H37" s="129"/>
      <c r="I37" s="129"/>
      <c r="J37" s="29" t="s">
        <v>106</v>
      </c>
      <c r="K37" s="115"/>
      <c r="L37" s="117"/>
    </row>
    <row r="38" spans="2:12" ht="28.8" x14ac:dyDescent="0.3">
      <c r="B38" s="15"/>
      <c r="C38" s="135"/>
      <c r="D38" s="138"/>
      <c r="E38" s="138"/>
      <c r="F38" s="138"/>
      <c r="G38" s="138"/>
      <c r="H38" s="129"/>
      <c r="I38" s="129"/>
      <c r="J38" s="29" t="s">
        <v>107</v>
      </c>
      <c r="K38" s="115"/>
      <c r="L38" s="117"/>
    </row>
    <row r="39" spans="2:12" ht="28.8" x14ac:dyDescent="0.3">
      <c r="B39" s="15"/>
      <c r="C39" s="135"/>
      <c r="D39" s="138"/>
      <c r="E39" s="138"/>
      <c r="F39" s="138"/>
      <c r="G39" s="138"/>
      <c r="H39" s="129"/>
      <c r="I39" s="129"/>
      <c r="J39" s="29" t="s">
        <v>108</v>
      </c>
      <c r="K39" s="115"/>
      <c r="L39" s="117"/>
    </row>
    <row r="40" spans="2:12" ht="28.8" x14ac:dyDescent="0.3">
      <c r="B40" s="15"/>
      <c r="C40" s="135"/>
      <c r="D40" s="138"/>
      <c r="E40" s="138"/>
      <c r="F40" s="138"/>
      <c r="G40" s="138"/>
      <c r="H40" s="129"/>
      <c r="I40" s="129"/>
      <c r="J40" s="29" t="s">
        <v>109</v>
      </c>
      <c r="K40" s="115"/>
      <c r="L40" s="117"/>
    </row>
    <row r="41" spans="2:12" ht="28.8" x14ac:dyDescent="0.3">
      <c r="B41" s="15"/>
      <c r="C41" s="135"/>
      <c r="D41" s="138"/>
      <c r="E41" s="138"/>
      <c r="F41" s="138"/>
      <c r="G41" s="138"/>
      <c r="H41" s="129"/>
      <c r="I41" s="129"/>
      <c r="J41" s="29" t="s">
        <v>110</v>
      </c>
      <c r="K41" s="115"/>
      <c r="L41" s="117"/>
    </row>
    <row r="42" spans="2:12" ht="43.2" x14ac:dyDescent="0.3">
      <c r="B42" s="15"/>
      <c r="C42" s="135"/>
      <c r="D42" s="138"/>
      <c r="E42" s="138"/>
      <c r="F42" s="138"/>
      <c r="G42" s="138"/>
      <c r="H42" s="129"/>
      <c r="I42" s="129"/>
      <c r="J42" s="29" t="s">
        <v>111</v>
      </c>
      <c r="K42" s="115"/>
      <c r="L42" s="117"/>
    </row>
    <row r="43" spans="2:12" x14ac:dyDescent="0.3">
      <c r="B43" s="15"/>
      <c r="C43" s="135"/>
      <c r="D43" s="138"/>
      <c r="E43" s="138"/>
      <c r="F43" s="138"/>
      <c r="G43" s="138"/>
      <c r="H43" s="129"/>
      <c r="I43" s="129"/>
      <c r="J43" s="29" t="s">
        <v>112</v>
      </c>
      <c r="K43" s="115"/>
      <c r="L43" s="117"/>
    </row>
    <row r="44" spans="2:12" ht="28.8" x14ac:dyDescent="0.3">
      <c r="B44" s="15"/>
      <c r="C44" s="135"/>
      <c r="D44" s="138"/>
      <c r="E44" s="138"/>
      <c r="F44" s="138"/>
      <c r="G44" s="138"/>
      <c r="H44" s="129"/>
      <c r="I44" s="129"/>
      <c r="J44" s="29" t="s">
        <v>113</v>
      </c>
      <c r="K44" s="115"/>
      <c r="L44" s="117"/>
    </row>
    <row r="45" spans="2:12" ht="57.6" x14ac:dyDescent="0.3">
      <c r="B45" s="15"/>
      <c r="C45" s="136"/>
      <c r="D45" s="139"/>
      <c r="E45" s="139"/>
      <c r="F45" s="139"/>
      <c r="G45" s="139"/>
      <c r="H45" s="130"/>
      <c r="I45" s="130"/>
      <c r="J45" s="10" t="s">
        <v>114</v>
      </c>
      <c r="K45" s="116"/>
      <c r="L45" s="117"/>
    </row>
    <row r="46" spans="2:12" ht="144" x14ac:dyDescent="0.3">
      <c r="B46" s="15"/>
      <c r="C46" s="17" t="s">
        <v>18</v>
      </c>
      <c r="D46" s="43"/>
      <c r="E46" s="43"/>
      <c r="F46" s="43"/>
      <c r="G46" s="43">
        <v>2</v>
      </c>
      <c r="H46" s="44"/>
      <c r="I46" s="5"/>
      <c r="J46" s="12" t="s">
        <v>41</v>
      </c>
      <c r="K46" s="84"/>
      <c r="L46" s="117" t="s">
        <v>149</v>
      </c>
    </row>
    <row r="47" spans="2:12" ht="144" x14ac:dyDescent="0.3">
      <c r="B47" s="15"/>
      <c r="C47" s="17" t="s">
        <v>19</v>
      </c>
      <c r="D47" s="43"/>
      <c r="E47" s="43"/>
      <c r="F47" s="43"/>
      <c r="G47" s="43">
        <v>2</v>
      </c>
      <c r="H47" s="44"/>
      <c r="I47" s="5"/>
      <c r="J47" s="12" t="s">
        <v>41</v>
      </c>
      <c r="K47" s="82"/>
      <c r="L47" s="117"/>
    </row>
    <row r="48" spans="2:12" ht="129.6" x14ac:dyDescent="0.3">
      <c r="B48" s="15"/>
      <c r="C48" s="17" t="s">
        <v>17</v>
      </c>
      <c r="D48" s="43"/>
      <c r="E48" s="43"/>
      <c r="F48" s="43"/>
      <c r="G48" s="43">
        <v>2</v>
      </c>
      <c r="H48" s="44"/>
      <c r="I48" s="5"/>
      <c r="J48" s="12" t="s">
        <v>42</v>
      </c>
      <c r="K48" s="79"/>
      <c r="L48" s="117"/>
    </row>
    <row r="49" spans="2:12" ht="115.2" x14ac:dyDescent="0.3">
      <c r="B49" s="15"/>
      <c r="C49" s="17" t="s">
        <v>20</v>
      </c>
      <c r="D49" s="43"/>
      <c r="E49" s="43"/>
      <c r="F49" s="43"/>
      <c r="G49" s="43">
        <v>1</v>
      </c>
      <c r="H49" s="44"/>
      <c r="I49" s="5"/>
      <c r="J49" s="12" t="s">
        <v>43</v>
      </c>
      <c r="K49" s="79"/>
      <c r="L49" s="117"/>
    </row>
    <row r="50" spans="2:12" ht="87" thickBot="1" x14ac:dyDescent="0.35">
      <c r="B50" s="15"/>
      <c r="C50" s="18" t="s">
        <v>21</v>
      </c>
      <c r="D50" s="47"/>
      <c r="E50" s="47"/>
      <c r="F50" s="47"/>
      <c r="G50" s="47">
        <v>1</v>
      </c>
      <c r="H50" s="48"/>
      <c r="I50" s="13"/>
      <c r="J50" s="14" t="s">
        <v>84</v>
      </c>
      <c r="K50" s="80"/>
      <c r="L50" s="113"/>
    </row>
    <row r="51" spans="2:12" s="4" customFormat="1" ht="15" thickBot="1" x14ac:dyDescent="0.35">
      <c r="B51" s="23"/>
      <c r="C51" s="24" t="s">
        <v>22</v>
      </c>
      <c r="D51" s="41">
        <v>3600</v>
      </c>
      <c r="E51" s="41">
        <v>1360</v>
      </c>
      <c r="F51" s="41" t="s">
        <v>80</v>
      </c>
      <c r="G51" s="41">
        <v>1</v>
      </c>
      <c r="H51" s="55"/>
      <c r="I51" s="42">
        <f>G51*H51</f>
        <v>0</v>
      </c>
      <c r="J51" s="31"/>
      <c r="K51" s="63"/>
      <c r="L51" s="87"/>
    </row>
    <row r="52" spans="2:12" ht="28.8" x14ac:dyDescent="0.3">
      <c r="B52" s="15"/>
      <c r="C52" s="134" t="s">
        <v>136</v>
      </c>
      <c r="D52" s="137"/>
      <c r="E52" s="137"/>
      <c r="F52" s="137"/>
      <c r="G52" s="137">
        <v>1</v>
      </c>
      <c r="H52" s="128"/>
      <c r="I52" s="128"/>
      <c r="J52" s="45" t="s">
        <v>91</v>
      </c>
      <c r="K52" s="114"/>
      <c r="L52" s="112" t="s">
        <v>149</v>
      </c>
    </row>
    <row r="53" spans="2:12" ht="28.8" x14ac:dyDescent="0.3">
      <c r="B53" s="15"/>
      <c r="C53" s="135"/>
      <c r="D53" s="138"/>
      <c r="E53" s="138"/>
      <c r="F53" s="138"/>
      <c r="G53" s="138"/>
      <c r="H53" s="129"/>
      <c r="I53" s="129"/>
      <c r="J53" s="29" t="s">
        <v>116</v>
      </c>
      <c r="K53" s="115"/>
      <c r="L53" s="117"/>
    </row>
    <row r="54" spans="2:12" x14ac:dyDescent="0.3">
      <c r="B54" s="15"/>
      <c r="C54" s="135"/>
      <c r="D54" s="138"/>
      <c r="E54" s="138"/>
      <c r="F54" s="138"/>
      <c r="G54" s="138"/>
      <c r="H54" s="129"/>
      <c r="I54" s="129"/>
      <c r="J54" s="29" t="s">
        <v>117</v>
      </c>
      <c r="K54" s="115"/>
      <c r="L54" s="117"/>
    </row>
    <row r="55" spans="2:12" x14ac:dyDescent="0.3">
      <c r="B55" s="15"/>
      <c r="C55" s="135"/>
      <c r="D55" s="138"/>
      <c r="E55" s="138"/>
      <c r="F55" s="138"/>
      <c r="G55" s="138"/>
      <c r="H55" s="129"/>
      <c r="I55" s="129"/>
      <c r="J55" s="29" t="s">
        <v>118</v>
      </c>
      <c r="K55" s="115"/>
      <c r="L55" s="117"/>
    </row>
    <row r="56" spans="2:12" ht="15" customHeight="1" x14ac:dyDescent="0.3">
      <c r="B56" s="15"/>
      <c r="C56" s="135"/>
      <c r="D56" s="138"/>
      <c r="E56" s="138"/>
      <c r="F56" s="138"/>
      <c r="G56" s="138"/>
      <c r="H56" s="129"/>
      <c r="I56" s="129"/>
      <c r="J56" s="29" t="s">
        <v>119</v>
      </c>
      <c r="K56" s="115"/>
      <c r="L56" s="117"/>
    </row>
    <row r="57" spans="2:12" ht="15" customHeight="1" x14ac:dyDescent="0.3">
      <c r="B57" s="15"/>
      <c r="C57" s="135"/>
      <c r="D57" s="138"/>
      <c r="E57" s="138"/>
      <c r="F57" s="138"/>
      <c r="G57" s="138"/>
      <c r="H57" s="129"/>
      <c r="I57" s="129"/>
      <c r="J57" s="29" t="s">
        <v>120</v>
      </c>
      <c r="K57" s="115"/>
      <c r="L57" s="117"/>
    </row>
    <row r="58" spans="2:12" ht="86.4" x14ac:dyDescent="0.3">
      <c r="B58" s="15"/>
      <c r="C58" s="135"/>
      <c r="D58" s="138"/>
      <c r="E58" s="138"/>
      <c r="F58" s="138"/>
      <c r="G58" s="138"/>
      <c r="H58" s="129"/>
      <c r="I58" s="129"/>
      <c r="J58" s="29" t="s">
        <v>121</v>
      </c>
      <c r="K58" s="115"/>
      <c r="L58" s="117"/>
    </row>
    <row r="59" spans="2:12" x14ac:dyDescent="0.3">
      <c r="B59" s="15"/>
      <c r="C59" s="135"/>
      <c r="D59" s="138"/>
      <c r="E59" s="138"/>
      <c r="F59" s="138"/>
      <c r="G59" s="138"/>
      <c r="H59" s="129"/>
      <c r="I59" s="129"/>
      <c r="J59" s="29" t="s">
        <v>122</v>
      </c>
      <c r="K59" s="115"/>
      <c r="L59" s="117"/>
    </row>
    <row r="60" spans="2:12" ht="43.2" x14ac:dyDescent="0.3">
      <c r="B60" s="15"/>
      <c r="C60" s="135"/>
      <c r="D60" s="138"/>
      <c r="E60" s="138"/>
      <c r="F60" s="138"/>
      <c r="G60" s="138"/>
      <c r="H60" s="129"/>
      <c r="I60" s="129"/>
      <c r="J60" s="29" t="s">
        <v>123</v>
      </c>
      <c r="K60" s="115"/>
      <c r="L60" s="117"/>
    </row>
    <row r="61" spans="2:12" ht="15" customHeight="1" x14ac:dyDescent="0.3">
      <c r="B61" s="15"/>
      <c r="C61" s="135"/>
      <c r="D61" s="138"/>
      <c r="E61" s="138"/>
      <c r="F61" s="138"/>
      <c r="G61" s="138"/>
      <c r="H61" s="129"/>
      <c r="I61" s="129"/>
      <c r="J61" s="29" t="s">
        <v>124</v>
      </c>
      <c r="K61" s="115"/>
      <c r="L61" s="117"/>
    </row>
    <row r="62" spans="2:12" ht="15" customHeight="1" x14ac:dyDescent="0.3">
      <c r="B62" s="15"/>
      <c r="C62" s="135"/>
      <c r="D62" s="138"/>
      <c r="E62" s="138"/>
      <c r="F62" s="138"/>
      <c r="G62" s="138"/>
      <c r="H62" s="129"/>
      <c r="I62" s="129"/>
      <c r="J62" s="29" t="s">
        <v>102</v>
      </c>
      <c r="K62" s="115"/>
      <c r="L62" s="117"/>
    </row>
    <row r="63" spans="2:12" ht="15" customHeight="1" x14ac:dyDescent="0.3">
      <c r="B63" s="15"/>
      <c r="C63" s="135"/>
      <c r="D63" s="138"/>
      <c r="E63" s="138"/>
      <c r="F63" s="138"/>
      <c r="G63" s="138"/>
      <c r="H63" s="129"/>
      <c r="I63" s="129"/>
      <c r="J63" s="29" t="s">
        <v>103</v>
      </c>
      <c r="K63" s="115"/>
      <c r="L63" s="117"/>
    </row>
    <row r="64" spans="2:12" ht="15" customHeight="1" x14ac:dyDescent="0.3">
      <c r="B64" s="15"/>
      <c r="C64" s="135"/>
      <c r="D64" s="138"/>
      <c r="E64" s="138"/>
      <c r="F64" s="138"/>
      <c r="G64" s="138"/>
      <c r="H64" s="129"/>
      <c r="I64" s="129"/>
      <c r="J64" s="29" t="s">
        <v>104</v>
      </c>
      <c r="K64" s="115"/>
      <c r="L64" s="117"/>
    </row>
    <row r="65" spans="2:12" ht="28.8" x14ac:dyDescent="0.3">
      <c r="B65" s="15"/>
      <c r="C65" s="135"/>
      <c r="D65" s="138"/>
      <c r="E65" s="138"/>
      <c r="F65" s="138"/>
      <c r="G65" s="138"/>
      <c r="H65" s="129"/>
      <c r="I65" s="129"/>
      <c r="J65" s="29" t="s">
        <v>125</v>
      </c>
      <c r="K65" s="115"/>
      <c r="L65" s="117"/>
    </row>
    <row r="66" spans="2:12" ht="28.8" x14ac:dyDescent="0.3">
      <c r="B66" s="15"/>
      <c r="C66" s="135"/>
      <c r="D66" s="138"/>
      <c r="E66" s="138"/>
      <c r="F66" s="138"/>
      <c r="G66" s="138"/>
      <c r="H66" s="129"/>
      <c r="I66" s="129"/>
      <c r="J66" s="29" t="s">
        <v>126</v>
      </c>
      <c r="K66" s="115"/>
      <c r="L66" s="117"/>
    </row>
    <row r="67" spans="2:12" ht="28.8" x14ac:dyDescent="0.3">
      <c r="B67" s="15"/>
      <c r="C67" s="135"/>
      <c r="D67" s="138"/>
      <c r="E67" s="138"/>
      <c r="F67" s="138"/>
      <c r="G67" s="138"/>
      <c r="H67" s="129"/>
      <c r="I67" s="129"/>
      <c r="J67" s="29" t="s">
        <v>127</v>
      </c>
      <c r="K67" s="115"/>
      <c r="L67" s="117"/>
    </row>
    <row r="68" spans="2:12" ht="28.8" x14ac:dyDescent="0.3">
      <c r="B68" s="15"/>
      <c r="C68" s="135"/>
      <c r="D68" s="138"/>
      <c r="E68" s="138"/>
      <c r="F68" s="138"/>
      <c r="G68" s="138"/>
      <c r="H68" s="129"/>
      <c r="I68" s="129"/>
      <c r="J68" s="29" t="s">
        <v>128</v>
      </c>
      <c r="K68" s="115"/>
      <c r="L68" s="117"/>
    </row>
    <row r="69" spans="2:12" ht="28.8" x14ac:dyDescent="0.3">
      <c r="B69" s="15"/>
      <c r="C69" s="135"/>
      <c r="D69" s="138"/>
      <c r="E69" s="138"/>
      <c r="F69" s="138"/>
      <c r="G69" s="138"/>
      <c r="H69" s="129"/>
      <c r="I69" s="129"/>
      <c r="J69" s="29" t="s">
        <v>129</v>
      </c>
      <c r="K69" s="115"/>
      <c r="L69" s="117"/>
    </row>
    <row r="70" spans="2:12" ht="28.8" x14ac:dyDescent="0.3">
      <c r="B70" s="15"/>
      <c r="C70" s="135"/>
      <c r="D70" s="138"/>
      <c r="E70" s="138"/>
      <c r="F70" s="138"/>
      <c r="G70" s="138"/>
      <c r="H70" s="129"/>
      <c r="I70" s="129"/>
      <c r="J70" s="29" t="s">
        <v>130</v>
      </c>
      <c r="K70" s="115"/>
      <c r="L70" s="117"/>
    </row>
    <row r="71" spans="2:12" ht="43.2" x14ac:dyDescent="0.3">
      <c r="B71" s="15"/>
      <c r="C71" s="135"/>
      <c r="D71" s="138"/>
      <c r="E71" s="138"/>
      <c r="F71" s="138"/>
      <c r="G71" s="138"/>
      <c r="H71" s="129"/>
      <c r="I71" s="129"/>
      <c r="J71" s="29" t="s">
        <v>131</v>
      </c>
      <c r="K71" s="115"/>
      <c r="L71" s="117"/>
    </row>
    <row r="72" spans="2:12" ht="15" customHeight="1" x14ac:dyDescent="0.3">
      <c r="B72" s="15"/>
      <c r="C72" s="135"/>
      <c r="D72" s="138"/>
      <c r="E72" s="138"/>
      <c r="F72" s="138"/>
      <c r="G72" s="138"/>
      <c r="H72" s="129"/>
      <c r="I72" s="129"/>
      <c r="J72" s="29" t="s">
        <v>132</v>
      </c>
      <c r="K72" s="115"/>
      <c r="L72" s="117"/>
    </row>
    <row r="73" spans="2:12" ht="28.8" x14ac:dyDescent="0.3">
      <c r="B73" s="15"/>
      <c r="C73" s="135"/>
      <c r="D73" s="138"/>
      <c r="E73" s="138"/>
      <c r="F73" s="138"/>
      <c r="G73" s="138"/>
      <c r="H73" s="129"/>
      <c r="I73" s="129"/>
      <c r="J73" s="29" t="s">
        <v>133</v>
      </c>
      <c r="K73" s="115"/>
      <c r="L73" s="117"/>
    </row>
    <row r="74" spans="2:12" ht="28.8" x14ac:dyDescent="0.3">
      <c r="B74" s="15"/>
      <c r="C74" s="135"/>
      <c r="D74" s="138"/>
      <c r="E74" s="138"/>
      <c r="F74" s="138"/>
      <c r="G74" s="138"/>
      <c r="H74" s="129"/>
      <c r="I74" s="129"/>
      <c r="J74" s="29" t="s">
        <v>134</v>
      </c>
      <c r="K74" s="115"/>
      <c r="L74" s="117"/>
    </row>
    <row r="75" spans="2:12" ht="57.6" x14ac:dyDescent="0.3">
      <c r="B75" s="15"/>
      <c r="C75" s="136"/>
      <c r="D75" s="139"/>
      <c r="E75" s="139"/>
      <c r="F75" s="139"/>
      <c r="G75" s="139"/>
      <c r="H75" s="130"/>
      <c r="I75" s="130"/>
      <c r="J75" s="10" t="s">
        <v>135</v>
      </c>
      <c r="K75" s="116"/>
      <c r="L75" s="117"/>
    </row>
    <row r="76" spans="2:12" ht="144" x14ac:dyDescent="0.3">
      <c r="B76" s="15"/>
      <c r="C76" s="17" t="s">
        <v>18</v>
      </c>
      <c r="D76" s="43"/>
      <c r="E76" s="43"/>
      <c r="F76" s="43"/>
      <c r="G76" s="43">
        <v>4</v>
      </c>
      <c r="H76" s="44"/>
      <c r="I76" s="5"/>
      <c r="J76" s="12" t="s">
        <v>41</v>
      </c>
      <c r="K76" s="79"/>
      <c r="L76" s="117"/>
    </row>
    <row r="77" spans="2:12" ht="144" x14ac:dyDescent="0.3">
      <c r="B77" s="15"/>
      <c r="C77" s="17" t="s">
        <v>19</v>
      </c>
      <c r="D77" s="43"/>
      <c r="E77" s="43"/>
      <c r="F77" s="43"/>
      <c r="G77" s="43">
        <v>4</v>
      </c>
      <c r="H77" s="44"/>
      <c r="I77" s="5"/>
      <c r="J77" s="12" t="s">
        <v>41</v>
      </c>
      <c r="K77" s="84"/>
      <c r="L77" s="117"/>
    </row>
    <row r="78" spans="2:12" ht="129.6" x14ac:dyDescent="0.3">
      <c r="B78" s="15"/>
      <c r="C78" s="17" t="s">
        <v>17</v>
      </c>
      <c r="D78" s="43"/>
      <c r="E78" s="43"/>
      <c r="F78" s="43"/>
      <c r="G78" s="43">
        <v>4</v>
      </c>
      <c r="H78" s="44"/>
      <c r="I78" s="5"/>
      <c r="J78" s="12" t="s">
        <v>42</v>
      </c>
      <c r="K78" s="82"/>
      <c r="L78" s="117"/>
    </row>
    <row r="79" spans="2:12" ht="115.2" x14ac:dyDescent="0.3">
      <c r="B79" s="15"/>
      <c r="C79" s="17" t="s">
        <v>20</v>
      </c>
      <c r="D79" s="43"/>
      <c r="E79" s="43"/>
      <c r="F79" s="43"/>
      <c r="G79" s="43">
        <v>2</v>
      </c>
      <c r="H79" s="44"/>
      <c r="I79" s="5"/>
      <c r="J79" s="12" t="s">
        <v>43</v>
      </c>
      <c r="K79" s="82"/>
      <c r="L79" s="117"/>
    </row>
    <row r="80" spans="2:12" ht="87" thickBot="1" x14ac:dyDescent="0.35">
      <c r="B80" s="15"/>
      <c r="C80" s="18" t="s">
        <v>21</v>
      </c>
      <c r="D80" s="47"/>
      <c r="E80" s="47"/>
      <c r="F80" s="47"/>
      <c r="G80" s="47">
        <v>2</v>
      </c>
      <c r="H80" s="48"/>
      <c r="I80" s="13"/>
      <c r="J80" s="14" t="s">
        <v>84</v>
      </c>
      <c r="K80" s="83"/>
      <c r="L80" s="113"/>
    </row>
    <row r="81" spans="2:12" s="4" customFormat="1" ht="15" thickBot="1" x14ac:dyDescent="0.35">
      <c r="B81" s="23"/>
      <c r="C81" s="24" t="s">
        <v>23</v>
      </c>
      <c r="D81" s="41">
        <v>3600</v>
      </c>
      <c r="E81" s="41">
        <v>760</v>
      </c>
      <c r="F81" s="41" t="s">
        <v>80</v>
      </c>
      <c r="G81" s="41">
        <v>1</v>
      </c>
      <c r="H81" s="55"/>
      <c r="I81" s="30">
        <f>G81*H81</f>
        <v>0</v>
      </c>
      <c r="J81" s="31"/>
      <c r="K81" s="63"/>
      <c r="L81" s="87"/>
    </row>
    <row r="82" spans="2:12" ht="28.8" x14ac:dyDescent="0.3">
      <c r="B82" s="15"/>
      <c r="C82" s="134" t="s">
        <v>115</v>
      </c>
      <c r="D82" s="137"/>
      <c r="E82" s="137"/>
      <c r="F82" s="137"/>
      <c r="G82" s="137">
        <v>1</v>
      </c>
      <c r="H82" s="128"/>
      <c r="I82" s="128"/>
      <c r="J82" s="45" t="s">
        <v>91</v>
      </c>
      <c r="K82" s="114"/>
      <c r="L82" s="112" t="s">
        <v>149</v>
      </c>
    </row>
    <row r="83" spans="2:12" ht="28.8" x14ac:dyDescent="0.3">
      <c r="B83" s="15"/>
      <c r="C83" s="135"/>
      <c r="D83" s="138"/>
      <c r="E83" s="138"/>
      <c r="F83" s="138"/>
      <c r="G83" s="138"/>
      <c r="H83" s="129"/>
      <c r="I83" s="129"/>
      <c r="J83" s="29" t="s">
        <v>92</v>
      </c>
      <c r="K83" s="115"/>
      <c r="L83" s="117"/>
    </row>
    <row r="84" spans="2:12" x14ac:dyDescent="0.3">
      <c r="B84" s="15"/>
      <c r="C84" s="135"/>
      <c r="D84" s="138"/>
      <c r="E84" s="138"/>
      <c r="F84" s="138"/>
      <c r="G84" s="138"/>
      <c r="H84" s="129"/>
      <c r="I84" s="129"/>
      <c r="J84" s="29" t="s">
        <v>93</v>
      </c>
      <c r="K84" s="115"/>
      <c r="L84" s="117"/>
    </row>
    <row r="85" spans="2:12" x14ac:dyDescent="0.3">
      <c r="B85" s="15"/>
      <c r="C85" s="135"/>
      <c r="D85" s="138"/>
      <c r="E85" s="138"/>
      <c r="F85" s="138"/>
      <c r="G85" s="138"/>
      <c r="H85" s="129"/>
      <c r="I85" s="129"/>
      <c r="J85" s="29" t="s">
        <v>94</v>
      </c>
      <c r="K85" s="115"/>
      <c r="L85" s="117"/>
    </row>
    <row r="86" spans="2:12" x14ac:dyDescent="0.3">
      <c r="B86" s="15"/>
      <c r="C86" s="135"/>
      <c r="D86" s="138"/>
      <c r="E86" s="138"/>
      <c r="F86" s="138"/>
      <c r="G86" s="138"/>
      <c r="H86" s="129"/>
      <c r="I86" s="129"/>
      <c r="J86" s="29" t="s">
        <v>95</v>
      </c>
      <c r="K86" s="115"/>
      <c r="L86" s="117"/>
    </row>
    <row r="87" spans="2:12" x14ac:dyDescent="0.3">
      <c r="B87" s="15"/>
      <c r="C87" s="135"/>
      <c r="D87" s="138"/>
      <c r="E87" s="138"/>
      <c r="F87" s="138"/>
      <c r="G87" s="138"/>
      <c r="H87" s="129"/>
      <c r="I87" s="129"/>
      <c r="J87" s="29" t="s">
        <v>96</v>
      </c>
      <c r="K87" s="115"/>
      <c r="L87" s="117"/>
    </row>
    <row r="88" spans="2:12" ht="86.4" x14ac:dyDescent="0.3">
      <c r="B88" s="15"/>
      <c r="C88" s="135"/>
      <c r="D88" s="138"/>
      <c r="E88" s="138"/>
      <c r="F88" s="138"/>
      <c r="G88" s="138"/>
      <c r="H88" s="129"/>
      <c r="I88" s="129"/>
      <c r="J88" s="29" t="s">
        <v>97</v>
      </c>
      <c r="K88" s="115"/>
      <c r="L88" s="117"/>
    </row>
    <row r="89" spans="2:12" ht="28.8" x14ac:dyDescent="0.3">
      <c r="B89" s="15"/>
      <c r="C89" s="135"/>
      <c r="D89" s="138"/>
      <c r="E89" s="138"/>
      <c r="F89" s="138"/>
      <c r="G89" s="138"/>
      <c r="H89" s="129"/>
      <c r="I89" s="129"/>
      <c r="J89" s="29" t="s">
        <v>98</v>
      </c>
      <c r="K89" s="115"/>
      <c r="L89" s="117"/>
    </row>
    <row r="90" spans="2:12" x14ac:dyDescent="0.3">
      <c r="B90" s="15"/>
      <c r="C90" s="135"/>
      <c r="D90" s="138"/>
      <c r="E90" s="138"/>
      <c r="F90" s="138"/>
      <c r="G90" s="138"/>
      <c r="H90" s="129"/>
      <c r="I90" s="129"/>
      <c r="J90" s="29" t="s">
        <v>99</v>
      </c>
      <c r="K90" s="115"/>
      <c r="L90" s="117"/>
    </row>
    <row r="91" spans="2:12" ht="43.2" x14ac:dyDescent="0.3">
      <c r="B91" s="15"/>
      <c r="C91" s="135"/>
      <c r="D91" s="138"/>
      <c r="E91" s="138"/>
      <c r="F91" s="138"/>
      <c r="G91" s="138"/>
      <c r="H91" s="129"/>
      <c r="I91" s="129"/>
      <c r="J91" s="29" t="s">
        <v>100</v>
      </c>
      <c r="K91" s="115"/>
      <c r="L91" s="117"/>
    </row>
    <row r="92" spans="2:12" x14ac:dyDescent="0.3">
      <c r="B92" s="15"/>
      <c r="C92" s="135"/>
      <c r="D92" s="138"/>
      <c r="E92" s="138"/>
      <c r="F92" s="138"/>
      <c r="G92" s="138"/>
      <c r="H92" s="129"/>
      <c r="I92" s="129"/>
      <c r="J92" s="29" t="s">
        <v>101</v>
      </c>
      <c r="K92" s="115"/>
      <c r="L92" s="117"/>
    </row>
    <row r="93" spans="2:12" x14ac:dyDescent="0.3">
      <c r="B93" s="15"/>
      <c r="C93" s="135"/>
      <c r="D93" s="138"/>
      <c r="E93" s="138"/>
      <c r="F93" s="138"/>
      <c r="G93" s="138"/>
      <c r="H93" s="129"/>
      <c r="I93" s="129"/>
      <c r="J93" s="29" t="s">
        <v>102</v>
      </c>
      <c r="K93" s="115"/>
      <c r="L93" s="117"/>
    </row>
    <row r="94" spans="2:12" x14ac:dyDescent="0.3">
      <c r="B94" s="15"/>
      <c r="C94" s="135"/>
      <c r="D94" s="138"/>
      <c r="E94" s="138"/>
      <c r="F94" s="138"/>
      <c r="G94" s="138"/>
      <c r="H94" s="129"/>
      <c r="I94" s="129"/>
      <c r="J94" s="29" t="s">
        <v>103</v>
      </c>
      <c r="K94" s="115"/>
      <c r="L94" s="117"/>
    </row>
    <row r="95" spans="2:12" x14ac:dyDescent="0.3">
      <c r="B95" s="15"/>
      <c r="C95" s="135"/>
      <c r="D95" s="138"/>
      <c r="E95" s="138"/>
      <c r="F95" s="138"/>
      <c r="G95" s="138"/>
      <c r="H95" s="129"/>
      <c r="I95" s="129"/>
      <c r="J95" s="29" t="s">
        <v>104</v>
      </c>
      <c r="K95" s="115"/>
      <c r="L95" s="117"/>
    </row>
    <row r="96" spans="2:12" ht="28.8" x14ac:dyDescent="0.3">
      <c r="B96" s="15"/>
      <c r="C96" s="135"/>
      <c r="D96" s="138"/>
      <c r="E96" s="138"/>
      <c r="F96" s="138"/>
      <c r="G96" s="138"/>
      <c r="H96" s="129"/>
      <c r="I96" s="129"/>
      <c r="J96" s="29" t="s">
        <v>105</v>
      </c>
      <c r="K96" s="115"/>
      <c r="L96" s="117"/>
    </row>
    <row r="97" spans="2:12" ht="28.8" x14ac:dyDescent="0.3">
      <c r="B97" s="15"/>
      <c r="C97" s="135"/>
      <c r="D97" s="138"/>
      <c r="E97" s="138"/>
      <c r="F97" s="138"/>
      <c r="G97" s="138"/>
      <c r="H97" s="129"/>
      <c r="I97" s="129"/>
      <c r="J97" s="29" t="s">
        <v>106</v>
      </c>
      <c r="K97" s="115"/>
      <c r="L97" s="117"/>
    </row>
    <row r="98" spans="2:12" ht="28.8" x14ac:dyDescent="0.3">
      <c r="B98" s="15"/>
      <c r="C98" s="135"/>
      <c r="D98" s="138"/>
      <c r="E98" s="138"/>
      <c r="F98" s="138"/>
      <c r="G98" s="138"/>
      <c r="H98" s="129"/>
      <c r="I98" s="129"/>
      <c r="J98" s="29" t="s">
        <v>107</v>
      </c>
      <c r="K98" s="115"/>
      <c r="L98" s="117"/>
    </row>
    <row r="99" spans="2:12" ht="28.8" x14ac:dyDescent="0.3">
      <c r="B99" s="15"/>
      <c r="C99" s="135"/>
      <c r="D99" s="138"/>
      <c r="E99" s="138"/>
      <c r="F99" s="138"/>
      <c r="G99" s="138"/>
      <c r="H99" s="129"/>
      <c r="I99" s="129"/>
      <c r="J99" s="29" t="s">
        <v>108</v>
      </c>
      <c r="K99" s="115"/>
      <c r="L99" s="117"/>
    </row>
    <row r="100" spans="2:12" ht="28.8" x14ac:dyDescent="0.3">
      <c r="B100" s="15"/>
      <c r="C100" s="135"/>
      <c r="D100" s="138"/>
      <c r="E100" s="138"/>
      <c r="F100" s="138"/>
      <c r="G100" s="138"/>
      <c r="H100" s="129"/>
      <c r="I100" s="129"/>
      <c r="J100" s="29" t="s">
        <v>109</v>
      </c>
      <c r="K100" s="115"/>
      <c r="L100" s="117"/>
    </row>
    <row r="101" spans="2:12" ht="28.8" x14ac:dyDescent="0.3">
      <c r="B101" s="15"/>
      <c r="C101" s="135"/>
      <c r="D101" s="138"/>
      <c r="E101" s="138"/>
      <c r="F101" s="138"/>
      <c r="G101" s="138"/>
      <c r="H101" s="129"/>
      <c r="I101" s="129"/>
      <c r="J101" s="29" t="s">
        <v>110</v>
      </c>
      <c r="K101" s="115"/>
      <c r="L101" s="117"/>
    </row>
    <row r="102" spans="2:12" ht="43.2" x14ac:dyDescent="0.3">
      <c r="B102" s="15"/>
      <c r="C102" s="135"/>
      <c r="D102" s="138"/>
      <c r="E102" s="138"/>
      <c r="F102" s="138"/>
      <c r="G102" s="138"/>
      <c r="H102" s="129"/>
      <c r="I102" s="129"/>
      <c r="J102" s="29" t="s">
        <v>111</v>
      </c>
      <c r="K102" s="115"/>
      <c r="L102" s="117"/>
    </row>
    <row r="103" spans="2:12" x14ac:dyDescent="0.3">
      <c r="B103" s="15"/>
      <c r="C103" s="135"/>
      <c r="D103" s="138"/>
      <c r="E103" s="138"/>
      <c r="F103" s="138"/>
      <c r="G103" s="138"/>
      <c r="H103" s="129"/>
      <c r="I103" s="129"/>
      <c r="J103" s="29" t="s">
        <v>112</v>
      </c>
      <c r="K103" s="115"/>
      <c r="L103" s="117"/>
    </row>
    <row r="104" spans="2:12" ht="28.8" x14ac:dyDescent="0.3">
      <c r="B104" s="15"/>
      <c r="C104" s="135"/>
      <c r="D104" s="138"/>
      <c r="E104" s="138"/>
      <c r="F104" s="138"/>
      <c r="G104" s="138"/>
      <c r="H104" s="129"/>
      <c r="I104" s="129"/>
      <c r="J104" s="29" t="s">
        <v>113</v>
      </c>
      <c r="K104" s="115"/>
      <c r="L104" s="117"/>
    </row>
    <row r="105" spans="2:12" ht="57.6" x14ac:dyDescent="0.3">
      <c r="B105" s="15"/>
      <c r="C105" s="136"/>
      <c r="D105" s="139"/>
      <c r="E105" s="139"/>
      <c r="F105" s="139"/>
      <c r="G105" s="139"/>
      <c r="H105" s="130"/>
      <c r="I105" s="130"/>
      <c r="J105" s="10" t="s">
        <v>114</v>
      </c>
      <c r="K105" s="116"/>
      <c r="L105" s="117"/>
    </row>
    <row r="106" spans="2:12" ht="144" x14ac:dyDescent="0.3">
      <c r="B106" s="15"/>
      <c r="C106" s="17" t="s">
        <v>18</v>
      </c>
      <c r="D106" s="43"/>
      <c r="E106" s="43"/>
      <c r="F106" s="43"/>
      <c r="G106" s="43">
        <v>2</v>
      </c>
      <c r="H106" s="44"/>
      <c r="I106" s="5"/>
      <c r="J106" s="12" t="s">
        <v>41</v>
      </c>
      <c r="K106" s="82"/>
      <c r="L106" s="117"/>
    </row>
    <row r="107" spans="2:12" ht="144" x14ac:dyDescent="0.3">
      <c r="B107" s="15"/>
      <c r="C107" s="17" t="s">
        <v>19</v>
      </c>
      <c r="D107" s="43"/>
      <c r="E107" s="43"/>
      <c r="F107" s="43"/>
      <c r="G107" s="43">
        <v>2</v>
      </c>
      <c r="H107" s="44"/>
      <c r="I107" s="5"/>
      <c r="J107" s="12" t="s">
        <v>41</v>
      </c>
      <c r="K107" s="79"/>
      <c r="L107" s="117"/>
    </row>
    <row r="108" spans="2:12" ht="129.6" x14ac:dyDescent="0.3">
      <c r="B108" s="15"/>
      <c r="C108" s="17" t="s">
        <v>17</v>
      </c>
      <c r="D108" s="43"/>
      <c r="E108" s="43"/>
      <c r="F108" s="43"/>
      <c r="G108" s="43">
        <v>2</v>
      </c>
      <c r="H108" s="44"/>
      <c r="I108" s="5"/>
      <c r="J108" s="12" t="s">
        <v>42</v>
      </c>
      <c r="K108" s="84"/>
      <c r="L108" s="117"/>
    </row>
    <row r="109" spans="2:12" ht="115.2" x14ac:dyDescent="0.3">
      <c r="B109" s="15"/>
      <c r="C109" s="17" t="s">
        <v>20</v>
      </c>
      <c r="D109" s="43"/>
      <c r="E109" s="43"/>
      <c r="F109" s="43"/>
      <c r="G109" s="43">
        <v>1</v>
      </c>
      <c r="H109" s="44"/>
      <c r="I109" s="5"/>
      <c r="J109" s="12" t="s">
        <v>43</v>
      </c>
      <c r="K109" s="82"/>
      <c r="L109" s="117"/>
    </row>
    <row r="110" spans="2:12" ht="87" thickBot="1" x14ac:dyDescent="0.35">
      <c r="B110" s="15"/>
      <c r="C110" s="18" t="s">
        <v>21</v>
      </c>
      <c r="D110" s="47"/>
      <c r="E110" s="47"/>
      <c r="F110" s="47"/>
      <c r="G110" s="47">
        <v>1</v>
      </c>
      <c r="H110" s="48"/>
      <c r="I110" s="13"/>
      <c r="J110" s="14" t="s">
        <v>84</v>
      </c>
      <c r="K110" s="80"/>
      <c r="L110" s="113"/>
    </row>
    <row r="111" spans="2:12" s="4" customFormat="1" ht="15" thickBot="1" x14ac:dyDescent="0.35">
      <c r="B111" s="23"/>
      <c r="C111" s="24" t="s">
        <v>75</v>
      </c>
      <c r="D111" s="41">
        <v>3200</v>
      </c>
      <c r="E111" s="41">
        <v>450</v>
      </c>
      <c r="F111" s="41">
        <v>1900</v>
      </c>
      <c r="G111" s="41">
        <v>1</v>
      </c>
      <c r="H111" s="55"/>
      <c r="I111" s="30">
        <f>G111*H111</f>
        <v>0</v>
      </c>
      <c r="J111" s="31"/>
      <c r="K111" s="63"/>
      <c r="L111" s="63"/>
    </row>
    <row r="112" spans="2:12" ht="159" thickBot="1" x14ac:dyDescent="0.35">
      <c r="B112" s="15"/>
      <c r="C112" s="27" t="s">
        <v>24</v>
      </c>
      <c r="D112" s="40"/>
      <c r="E112" s="40"/>
      <c r="F112" s="40"/>
      <c r="G112" s="40">
        <v>4</v>
      </c>
      <c r="H112" s="37"/>
      <c r="I112" s="28"/>
      <c r="J112" s="29" t="s">
        <v>48</v>
      </c>
      <c r="K112" s="86"/>
      <c r="L112" s="88" t="s">
        <v>149</v>
      </c>
    </row>
    <row r="113" spans="2:12" ht="27.75" customHeight="1" thickBot="1" x14ac:dyDescent="0.35">
      <c r="B113" s="103" t="s">
        <v>26</v>
      </c>
      <c r="C113" s="104"/>
      <c r="D113" s="104"/>
      <c r="E113" s="104"/>
      <c r="F113" s="104"/>
      <c r="G113" s="104"/>
      <c r="H113" s="104"/>
      <c r="I113" s="104"/>
      <c r="J113" s="104"/>
      <c r="K113" s="104"/>
      <c r="L113" s="105"/>
    </row>
    <row r="114" spans="2:12" s="4" customFormat="1" ht="15" thickBot="1" x14ac:dyDescent="0.35">
      <c r="B114" s="22"/>
      <c r="C114" s="24" t="s">
        <v>90</v>
      </c>
      <c r="D114" s="41"/>
      <c r="E114" s="41"/>
      <c r="F114" s="41"/>
      <c r="G114" s="41">
        <v>2</v>
      </c>
      <c r="H114" s="55"/>
      <c r="I114" s="42">
        <f>G114*H114</f>
        <v>0</v>
      </c>
      <c r="J114" s="31"/>
      <c r="K114" s="63"/>
      <c r="L114" s="87"/>
    </row>
    <row r="115" spans="2:12" ht="302.39999999999998" x14ac:dyDescent="0.3">
      <c r="B115" s="15"/>
      <c r="C115" s="26" t="s">
        <v>87</v>
      </c>
      <c r="D115" s="38">
        <v>1200</v>
      </c>
      <c r="E115" s="38">
        <v>860</v>
      </c>
      <c r="F115" s="39" t="s">
        <v>86</v>
      </c>
      <c r="G115" s="38">
        <v>1</v>
      </c>
      <c r="H115" s="32"/>
      <c r="I115" s="32"/>
      <c r="J115" s="10" t="s">
        <v>85</v>
      </c>
      <c r="K115" s="78"/>
      <c r="L115" s="112" t="s">
        <v>149</v>
      </c>
    </row>
    <row r="116" spans="2:12" ht="43.8" thickBot="1" x14ac:dyDescent="0.35">
      <c r="B116" s="15"/>
      <c r="C116" s="27" t="s">
        <v>88</v>
      </c>
      <c r="D116" s="40">
        <v>1130</v>
      </c>
      <c r="E116" s="40">
        <v>520</v>
      </c>
      <c r="F116" s="40">
        <v>720</v>
      </c>
      <c r="G116" s="40">
        <v>1</v>
      </c>
      <c r="H116" s="37"/>
      <c r="I116" s="37"/>
      <c r="J116" s="29" t="s">
        <v>89</v>
      </c>
      <c r="K116" s="80"/>
      <c r="L116" s="113"/>
    </row>
    <row r="117" spans="2:12" s="4" customFormat="1" ht="15" thickBot="1" x14ac:dyDescent="0.35">
      <c r="B117" s="23"/>
      <c r="C117" s="24" t="s">
        <v>74</v>
      </c>
      <c r="D117" s="41">
        <v>2400</v>
      </c>
      <c r="E117" s="41">
        <v>450</v>
      </c>
      <c r="F117" s="41">
        <v>1900</v>
      </c>
      <c r="G117" s="41">
        <v>1</v>
      </c>
      <c r="H117" s="55"/>
      <c r="I117" s="42">
        <f>G117*H117</f>
        <v>0</v>
      </c>
      <c r="J117" s="31"/>
      <c r="K117" s="63"/>
      <c r="L117" s="63"/>
    </row>
    <row r="118" spans="2:12" ht="130.19999999999999" thickBot="1" x14ac:dyDescent="0.35">
      <c r="B118" s="15"/>
      <c r="C118" s="33" t="s">
        <v>27</v>
      </c>
      <c r="D118" s="49"/>
      <c r="E118" s="49"/>
      <c r="F118" s="49"/>
      <c r="G118" s="49">
        <v>3</v>
      </c>
      <c r="H118" s="50"/>
      <c r="I118" s="34"/>
      <c r="J118" s="35" t="s">
        <v>49</v>
      </c>
      <c r="K118" s="81"/>
      <c r="L118" s="64"/>
    </row>
    <row r="119" spans="2:12" s="4" customFormat="1" ht="15" thickBot="1" x14ac:dyDescent="0.35">
      <c r="B119" s="23"/>
      <c r="C119" s="24" t="s">
        <v>73</v>
      </c>
      <c r="D119" s="41">
        <v>3020</v>
      </c>
      <c r="E119" s="41">
        <v>520</v>
      </c>
      <c r="F119" s="41">
        <v>1230</v>
      </c>
      <c r="G119" s="41">
        <v>1</v>
      </c>
      <c r="H119" s="55"/>
      <c r="I119" s="30">
        <f>G119*H119</f>
        <v>0</v>
      </c>
      <c r="J119" s="31"/>
      <c r="K119" s="63"/>
      <c r="L119" s="87"/>
    </row>
    <row r="120" spans="2:12" ht="86.4" x14ac:dyDescent="0.3">
      <c r="B120" s="15"/>
      <c r="C120" s="26" t="s">
        <v>28</v>
      </c>
      <c r="D120" s="38"/>
      <c r="E120" s="38"/>
      <c r="F120" s="38"/>
      <c r="G120" s="38">
        <v>4</v>
      </c>
      <c r="H120" s="32"/>
      <c r="I120" s="6"/>
      <c r="J120" s="10" t="s">
        <v>50</v>
      </c>
      <c r="K120" s="78"/>
      <c r="L120" s="112" t="s">
        <v>149</v>
      </c>
    </row>
    <row r="121" spans="2:12" ht="29.4" thickBot="1" x14ac:dyDescent="0.35">
      <c r="B121" s="15"/>
      <c r="C121" s="25" t="s">
        <v>29</v>
      </c>
      <c r="D121" s="51"/>
      <c r="E121" s="51"/>
      <c r="F121" s="51"/>
      <c r="G121" s="51">
        <v>1</v>
      </c>
      <c r="H121" s="52"/>
      <c r="I121" s="16"/>
      <c r="J121" s="19" t="s">
        <v>51</v>
      </c>
      <c r="K121" s="80"/>
      <c r="L121" s="113"/>
    </row>
    <row r="122" spans="2:12" ht="27.75" customHeight="1" thickBot="1" x14ac:dyDescent="0.35">
      <c r="B122" s="103" t="s">
        <v>30</v>
      </c>
      <c r="C122" s="104"/>
      <c r="D122" s="104"/>
      <c r="E122" s="104"/>
      <c r="F122" s="104"/>
      <c r="G122" s="104"/>
      <c r="H122" s="104"/>
      <c r="I122" s="104"/>
      <c r="J122" s="104"/>
      <c r="K122" s="104"/>
      <c r="L122" s="105"/>
    </row>
    <row r="123" spans="2:12" s="4" customFormat="1" ht="15" thickBot="1" x14ac:dyDescent="0.35">
      <c r="B123" s="22"/>
      <c r="C123" s="24" t="s">
        <v>72</v>
      </c>
      <c r="D123" s="41">
        <v>1180</v>
      </c>
      <c r="E123" s="41">
        <v>380</v>
      </c>
      <c r="F123" s="41">
        <v>1900</v>
      </c>
      <c r="G123" s="41">
        <v>1</v>
      </c>
      <c r="H123" s="55"/>
      <c r="I123" s="30">
        <f>G123*H123</f>
        <v>0</v>
      </c>
      <c r="J123" s="31"/>
      <c r="K123" s="63"/>
      <c r="L123" s="63"/>
    </row>
    <row r="124" spans="2:12" ht="159" thickBot="1" x14ac:dyDescent="0.35">
      <c r="B124" s="15"/>
      <c r="C124" s="27" t="s">
        <v>52</v>
      </c>
      <c r="D124" s="40"/>
      <c r="E124" s="40"/>
      <c r="F124" s="40"/>
      <c r="G124" s="40">
        <v>2</v>
      </c>
      <c r="H124" s="37"/>
      <c r="I124" s="28"/>
      <c r="J124" s="29" t="s">
        <v>53</v>
      </c>
      <c r="K124" s="86"/>
      <c r="L124" s="88" t="s">
        <v>149</v>
      </c>
    </row>
    <row r="125" spans="2:12" ht="15" customHeight="1" thickBot="1" x14ac:dyDescent="0.35">
      <c r="B125" s="15"/>
      <c r="C125" s="24" t="s">
        <v>138</v>
      </c>
      <c r="D125" s="41"/>
      <c r="E125" s="41"/>
      <c r="F125" s="41"/>
      <c r="G125" s="41">
        <v>1</v>
      </c>
      <c r="H125" s="55"/>
      <c r="I125" s="30">
        <f>G125*H125</f>
        <v>0</v>
      </c>
      <c r="J125" s="31"/>
      <c r="K125" s="64"/>
      <c r="L125" s="64"/>
    </row>
    <row r="126" spans="2:12" ht="29.4" thickBot="1" x14ac:dyDescent="0.35">
      <c r="B126" s="15"/>
      <c r="C126" s="27" t="s">
        <v>139</v>
      </c>
      <c r="D126" s="40"/>
      <c r="E126" s="40"/>
      <c r="F126" s="40"/>
      <c r="G126" s="40">
        <v>3</v>
      </c>
      <c r="H126" s="37"/>
      <c r="I126" s="28"/>
      <c r="J126" s="29" t="s">
        <v>140</v>
      </c>
      <c r="K126" s="86"/>
      <c r="L126" s="88" t="s">
        <v>149</v>
      </c>
    </row>
    <row r="127" spans="2:12" ht="27.75" customHeight="1" thickBot="1" x14ac:dyDescent="0.35">
      <c r="B127" s="103" t="s">
        <v>31</v>
      </c>
      <c r="C127" s="104"/>
      <c r="D127" s="104"/>
      <c r="E127" s="104"/>
      <c r="F127" s="104"/>
      <c r="G127" s="104"/>
      <c r="H127" s="104"/>
      <c r="I127" s="104"/>
      <c r="J127" s="104"/>
      <c r="K127" s="104"/>
      <c r="L127" s="105"/>
    </row>
    <row r="128" spans="2:12" s="4" customFormat="1" ht="15" thickBot="1" x14ac:dyDescent="0.35">
      <c r="B128" s="23"/>
      <c r="C128" s="65" t="s">
        <v>32</v>
      </c>
      <c r="D128" s="66">
        <v>1280</v>
      </c>
      <c r="E128" s="66">
        <v>410</v>
      </c>
      <c r="F128" s="66">
        <v>2000</v>
      </c>
      <c r="G128" s="66">
        <v>1</v>
      </c>
      <c r="H128" s="67"/>
      <c r="I128" s="68">
        <f>G128*H128</f>
        <v>0</v>
      </c>
      <c r="J128" s="69"/>
      <c r="K128" s="63"/>
      <c r="L128" s="63"/>
    </row>
    <row r="129" spans="2:12" ht="101.4" thickBot="1" x14ac:dyDescent="0.35">
      <c r="B129" s="15"/>
      <c r="C129" s="33" t="s">
        <v>33</v>
      </c>
      <c r="D129" s="49"/>
      <c r="E129" s="49"/>
      <c r="F129" s="49"/>
      <c r="G129" s="49">
        <v>1</v>
      </c>
      <c r="H129" s="50"/>
      <c r="I129" s="34"/>
      <c r="J129" s="35" t="s">
        <v>54</v>
      </c>
      <c r="K129" s="86"/>
      <c r="L129" s="88" t="s">
        <v>149</v>
      </c>
    </row>
    <row r="130" spans="2:12" s="4" customFormat="1" ht="15" thickBot="1" x14ac:dyDescent="0.35">
      <c r="B130" s="23"/>
      <c r="C130" s="24" t="s">
        <v>34</v>
      </c>
      <c r="D130" s="41">
        <v>2360</v>
      </c>
      <c r="E130" s="41">
        <v>500</v>
      </c>
      <c r="F130" s="41">
        <v>1900</v>
      </c>
      <c r="G130" s="41">
        <v>1</v>
      </c>
      <c r="H130" s="55"/>
      <c r="I130" s="30">
        <f>G130*H130</f>
        <v>0</v>
      </c>
      <c r="J130" s="31"/>
      <c r="K130" s="63"/>
      <c r="L130" s="87"/>
    </row>
    <row r="131" spans="2:12" ht="87" thickBot="1" x14ac:dyDescent="0.35">
      <c r="B131" s="20"/>
      <c r="C131" s="33" t="s">
        <v>33</v>
      </c>
      <c r="D131" s="49"/>
      <c r="E131" s="49"/>
      <c r="F131" s="49"/>
      <c r="G131" s="49">
        <v>1</v>
      </c>
      <c r="H131" s="50"/>
      <c r="I131" s="34"/>
      <c r="J131" s="35" t="s">
        <v>55</v>
      </c>
      <c r="K131" s="86"/>
      <c r="L131" s="88" t="s">
        <v>149</v>
      </c>
    </row>
    <row r="132" spans="2:12" ht="15" customHeight="1" thickBot="1" x14ac:dyDescent="0.35">
      <c r="B132" s="103" t="s">
        <v>81</v>
      </c>
      <c r="C132" s="104"/>
      <c r="D132" s="104"/>
      <c r="E132" s="104"/>
      <c r="F132" s="104"/>
      <c r="G132" s="104"/>
      <c r="H132" s="104"/>
      <c r="I132" s="104"/>
      <c r="J132" s="104"/>
      <c r="K132" s="104"/>
      <c r="L132" s="105"/>
    </row>
    <row r="133" spans="2:12" ht="130.19999999999999" thickBot="1" x14ac:dyDescent="0.35">
      <c r="B133" s="15"/>
      <c r="C133" s="33" t="s">
        <v>36</v>
      </c>
      <c r="D133" s="49"/>
      <c r="E133" s="49"/>
      <c r="F133" s="49"/>
      <c r="G133" s="49">
        <v>1</v>
      </c>
      <c r="H133" s="56"/>
      <c r="I133" s="34">
        <f>G133*H133</f>
        <v>0</v>
      </c>
      <c r="J133" s="35" t="s">
        <v>82</v>
      </c>
      <c r="K133" s="86"/>
      <c r="L133" s="88" t="s">
        <v>148</v>
      </c>
    </row>
    <row r="134" spans="2:12" ht="115.8" thickBot="1" x14ac:dyDescent="0.35">
      <c r="B134" s="36"/>
      <c r="C134" s="18" t="s">
        <v>6</v>
      </c>
      <c r="D134" s="47"/>
      <c r="E134" s="47"/>
      <c r="F134" s="47"/>
      <c r="G134" s="47">
        <v>20</v>
      </c>
      <c r="H134" s="57"/>
      <c r="I134" s="13">
        <f>G134*H134</f>
        <v>0</v>
      </c>
      <c r="J134" s="14" t="s">
        <v>83</v>
      </c>
      <c r="K134" s="86"/>
      <c r="L134" s="88" t="s">
        <v>148</v>
      </c>
    </row>
    <row r="135" spans="2:12" ht="27.75" customHeight="1" thickBot="1" x14ac:dyDescent="0.35">
      <c r="B135" s="91" t="s">
        <v>70</v>
      </c>
      <c r="C135" s="92"/>
      <c r="D135" s="92"/>
      <c r="E135" s="92"/>
      <c r="F135" s="92"/>
      <c r="G135" s="92"/>
      <c r="H135" s="92"/>
      <c r="I135" s="92"/>
      <c r="J135" s="92"/>
      <c r="K135" s="92"/>
      <c r="L135" s="93"/>
    </row>
    <row r="136" spans="2:12" x14ac:dyDescent="0.3">
      <c r="B136" s="15"/>
      <c r="C136" s="140" t="s">
        <v>137</v>
      </c>
      <c r="D136" s="141"/>
      <c r="E136" s="141"/>
      <c r="F136" s="142"/>
      <c r="G136" s="59">
        <v>1</v>
      </c>
      <c r="H136" s="70"/>
      <c r="I136" s="71">
        <f>G136*H136</f>
        <v>0</v>
      </c>
      <c r="J136" s="97"/>
      <c r="K136" s="98"/>
      <c r="L136" s="99"/>
    </row>
    <row r="137" spans="2:12" x14ac:dyDescent="0.3">
      <c r="B137" s="15"/>
      <c r="C137" s="143" t="s">
        <v>58</v>
      </c>
      <c r="D137" s="122"/>
      <c r="E137" s="122"/>
      <c r="F137" s="144"/>
      <c r="G137" s="43">
        <v>1</v>
      </c>
      <c r="H137" s="58"/>
      <c r="I137" s="72">
        <f t="shared" ref="I137:I138" si="0">G137*H137</f>
        <v>0</v>
      </c>
      <c r="J137" s="97"/>
      <c r="K137" s="98"/>
      <c r="L137" s="99"/>
    </row>
    <row r="138" spans="2:12" ht="15" thickBot="1" x14ac:dyDescent="0.35">
      <c r="B138" s="15"/>
      <c r="C138" s="145" t="s">
        <v>59</v>
      </c>
      <c r="D138" s="146"/>
      <c r="E138" s="146"/>
      <c r="F138" s="147"/>
      <c r="G138" s="47">
        <v>1</v>
      </c>
      <c r="H138" s="57"/>
      <c r="I138" s="73">
        <f t="shared" si="0"/>
        <v>0</v>
      </c>
      <c r="J138" s="100"/>
      <c r="K138" s="101"/>
      <c r="L138" s="102"/>
    </row>
    <row r="139" spans="2:12" ht="27.75" customHeight="1" thickBot="1" x14ac:dyDescent="0.35">
      <c r="B139" s="91" t="s">
        <v>71</v>
      </c>
      <c r="C139" s="92"/>
      <c r="D139" s="92"/>
      <c r="E139" s="92"/>
      <c r="F139" s="92"/>
      <c r="G139" s="92"/>
      <c r="H139" s="92"/>
      <c r="I139" s="92"/>
      <c r="J139" s="92"/>
      <c r="K139" s="92"/>
      <c r="L139" s="93"/>
    </row>
    <row r="140" spans="2:12" ht="15.6" x14ac:dyDescent="0.3">
      <c r="B140" s="15"/>
      <c r="C140" s="148" t="s">
        <v>142</v>
      </c>
      <c r="D140" s="149"/>
      <c r="E140" s="149"/>
      <c r="F140" s="149"/>
      <c r="G140" s="149"/>
      <c r="H140" s="150"/>
      <c r="I140" s="74">
        <f>SUM(I4:I138)</f>
        <v>0</v>
      </c>
      <c r="J140" s="94"/>
      <c r="K140" s="95"/>
      <c r="L140" s="96"/>
    </row>
    <row r="141" spans="2:12" ht="15.6" x14ac:dyDescent="0.3">
      <c r="B141" s="15"/>
      <c r="C141" s="151" t="s">
        <v>60</v>
      </c>
      <c r="D141" s="152"/>
      <c r="E141" s="152"/>
      <c r="F141" s="152"/>
      <c r="G141" s="152"/>
      <c r="H141" s="153"/>
      <c r="I141" s="75">
        <f>I140*0.21</f>
        <v>0</v>
      </c>
      <c r="J141" s="97"/>
      <c r="K141" s="98"/>
      <c r="L141" s="99"/>
    </row>
    <row r="142" spans="2:12" ht="16.2" thickBot="1" x14ac:dyDescent="0.35">
      <c r="B142" s="15"/>
      <c r="C142" s="131" t="s">
        <v>61</v>
      </c>
      <c r="D142" s="132"/>
      <c r="E142" s="132"/>
      <c r="F142" s="132"/>
      <c r="G142" s="132"/>
      <c r="H142" s="133"/>
      <c r="I142" s="76">
        <f>I140*1.21</f>
        <v>0</v>
      </c>
      <c r="J142" s="100"/>
      <c r="K142" s="101"/>
      <c r="L142" s="102"/>
    </row>
    <row r="143" spans="2:12" ht="27.75" customHeight="1" thickBot="1" x14ac:dyDescent="0.35">
      <c r="B143" s="103" t="s">
        <v>62</v>
      </c>
      <c r="C143" s="104"/>
      <c r="D143" s="104"/>
      <c r="E143" s="104"/>
      <c r="F143" s="104"/>
      <c r="G143" s="104"/>
      <c r="H143" s="104"/>
      <c r="I143" s="104"/>
      <c r="J143" s="104"/>
      <c r="K143" s="104"/>
      <c r="L143" s="105"/>
    </row>
    <row r="144" spans="2:12" x14ac:dyDescent="0.3">
      <c r="B144" s="77"/>
      <c r="C144" s="106" t="s">
        <v>63</v>
      </c>
      <c r="D144" s="107"/>
      <c r="E144" s="107"/>
      <c r="F144" s="107"/>
      <c r="G144" s="107"/>
      <c r="H144" s="107"/>
      <c r="I144" s="107"/>
      <c r="J144" s="107"/>
      <c r="K144" s="107"/>
      <c r="L144" s="108"/>
    </row>
    <row r="145" spans="2:12" x14ac:dyDescent="0.3">
      <c r="B145" s="11"/>
      <c r="C145" s="109" t="s">
        <v>68</v>
      </c>
      <c r="D145" s="110"/>
      <c r="E145" s="110"/>
      <c r="F145" s="110"/>
      <c r="G145" s="110"/>
      <c r="H145" s="110"/>
      <c r="I145" s="110"/>
      <c r="J145" s="110"/>
      <c r="K145" s="110"/>
      <c r="L145" s="111"/>
    </row>
    <row r="146" spans="2:12" x14ac:dyDescent="0.3">
      <c r="B146" s="11"/>
      <c r="C146" s="118" t="s">
        <v>69</v>
      </c>
      <c r="D146" s="119"/>
      <c r="E146" s="119"/>
      <c r="F146" s="119"/>
      <c r="G146" s="119"/>
      <c r="H146" s="119"/>
      <c r="I146" s="119"/>
      <c r="J146" s="119"/>
      <c r="K146" s="119"/>
      <c r="L146" s="120"/>
    </row>
    <row r="147" spans="2:12" x14ac:dyDescent="0.3">
      <c r="B147" s="11"/>
      <c r="C147" s="118" t="s">
        <v>64</v>
      </c>
      <c r="D147" s="119"/>
      <c r="E147" s="119"/>
      <c r="F147" s="119"/>
      <c r="G147" s="119"/>
      <c r="H147" s="119"/>
      <c r="I147" s="119"/>
      <c r="J147" s="119"/>
      <c r="K147" s="119"/>
      <c r="L147" s="120"/>
    </row>
    <row r="148" spans="2:12" x14ac:dyDescent="0.3">
      <c r="B148" s="11"/>
      <c r="C148" s="118" t="s">
        <v>65</v>
      </c>
      <c r="D148" s="119"/>
      <c r="E148" s="119"/>
      <c r="F148" s="119"/>
      <c r="G148" s="119"/>
      <c r="H148" s="119"/>
      <c r="I148" s="119"/>
      <c r="J148" s="119"/>
      <c r="K148" s="119"/>
      <c r="L148" s="120"/>
    </row>
    <row r="149" spans="2:12" ht="14.4" customHeight="1" x14ac:dyDescent="0.3">
      <c r="B149" s="11"/>
      <c r="C149" s="121" t="s">
        <v>66</v>
      </c>
      <c r="D149" s="122"/>
      <c r="E149" s="122"/>
      <c r="F149" s="122"/>
      <c r="G149" s="122"/>
      <c r="H149" s="122"/>
      <c r="I149" s="122"/>
      <c r="J149" s="122"/>
      <c r="K149" s="122"/>
      <c r="L149" s="123"/>
    </row>
    <row r="150" spans="2:12" ht="15" thickBot="1" x14ac:dyDescent="0.35">
      <c r="B150" s="21"/>
      <c r="C150" s="124" t="s">
        <v>67</v>
      </c>
      <c r="D150" s="125"/>
      <c r="E150" s="125"/>
      <c r="F150" s="125"/>
      <c r="G150" s="125"/>
      <c r="H150" s="125"/>
      <c r="I150" s="125"/>
      <c r="J150" s="125"/>
      <c r="K150" s="125"/>
      <c r="L150" s="126"/>
    </row>
  </sheetData>
  <mergeCells count="58">
    <mergeCell ref="B2:I2"/>
    <mergeCell ref="C82:C105"/>
    <mergeCell ref="D82:D105"/>
    <mergeCell ref="E82:E105"/>
    <mergeCell ref="F82:F105"/>
    <mergeCell ref="G82:G105"/>
    <mergeCell ref="H82:H105"/>
    <mergeCell ref="I82:I105"/>
    <mergeCell ref="I22:I45"/>
    <mergeCell ref="F52:F75"/>
    <mergeCell ref="G52:G75"/>
    <mergeCell ref="C52:C75"/>
    <mergeCell ref="D52:D75"/>
    <mergeCell ref="E52:E75"/>
    <mergeCell ref="B113:L113"/>
    <mergeCell ref="B1:I1"/>
    <mergeCell ref="H52:H75"/>
    <mergeCell ref="I52:I75"/>
    <mergeCell ref="C142:H142"/>
    <mergeCell ref="C22:C45"/>
    <mergeCell ref="D22:D45"/>
    <mergeCell ref="E22:E45"/>
    <mergeCell ref="F22:F45"/>
    <mergeCell ref="G22:G45"/>
    <mergeCell ref="H22:H45"/>
    <mergeCell ref="C136:F136"/>
    <mergeCell ref="C137:F137"/>
    <mergeCell ref="C138:F138"/>
    <mergeCell ref="C140:H140"/>
    <mergeCell ref="C141:H141"/>
    <mergeCell ref="C146:L146"/>
    <mergeCell ref="C147:L147"/>
    <mergeCell ref="C148:L148"/>
    <mergeCell ref="C149:L149"/>
    <mergeCell ref="C150:L150"/>
    <mergeCell ref="K22:K45"/>
    <mergeCell ref="K52:K75"/>
    <mergeCell ref="K82:K105"/>
    <mergeCell ref="B4:L4"/>
    <mergeCell ref="L10:L12"/>
    <mergeCell ref="L14:L15"/>
    <mergeCell ref="L17:L20"/>
    <mergeCell ref="L22:L45"/>
    <mergeCell ref="L46:L50"/>
    <mergeCell ref="L52:L80"/>
    <mergeCell ref="L82:L110"/>
    <mergeCell ref="L115:L116"/>
    <mergeCell ref="L120:L121"/>
    <mergeCell ref="B135:L135"/>
    <mergeCell ref="J136:L138"/>
    <mergeCell ref="B122:L122"/>
    <mergeCell ref="B127:L127"/>
    <mergeCell ref="B132:L132"/>
    <mergeCell ref="B139:L139"/>
    <mergeCell ref="J140:L142"/>
    <mergeCell ref="B143:L143"/>
    <mergeCell ref="C144:L144"/>
    <mergeCell ref="C145:L145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38" fitToHeight="6" orientation="landscape" r:id="rId1"/>
  <headerFooter>
    <oddHeader>&amp;C&amp;"-,Tučné"&amp;14POLOŽKOVÝ ROZPOČET
+
TECHNICNÁ SPECIFIKACE</oddHeader>
    <oddFooter>&amp;R&amp;P / &amp;N</oddFooter>
  </headerFooter>
  <rowBreaks count="3" manualBreakCount="3">
    <brk id="20" max="11" man="1"/>
    <brk id="80" max="11" man="1"/>
    <brk id="13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Bazala</dc:creator>
  <cp:lastModifiedBy>Melicharová Zuzana</cp:lastModifiedBy>
  <cp:lastPrinted>2023-04-06T08:28:16Z</cp:lastPrinted>
  <dcterms:created xsi:type="dcterms:W3CDTF">2015-06-05T18:19:34Z</dcterms:created>
  <dcterms:modified xsi:type="dcterms:W3CDTF">2023-04-11T08:15:05Z</dcterms:modified>
</cp:coreProperties>
</file>