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30" windowWidth="16140" windowHeight="10000" activeTab="1"/>
  </bookViews>
  <sheets>
    <sheet name="specifikace" sheetId="1" r:id="rId1"/>
    <sheet name="List1" sheetId="29" r:id="rId2"/>
  </sheets>
  <calcPr calcId="162913"/>
  <fileRecoveryPr autoRecover="0"/>
</workbook>
</file>

<file path=xl/calcChain.xml><?xml version="1.0" encoding="utf-8"?>
<calcChain xmlns="http://schemas.openxmlformats.org/spreadsheetml/2006/main">
  <c r="O5" i="1" l="1"/>
  <c r="N5" i="1"/>
  <c r="M5" i="1" s="1"/>
  <c r="P5" i="1" s="1"/>
  <c r="C11" i="1" l="1"/>
  <c r="C9" i="1"/>
  <c r="Q5" i="1"/>
  <c r="C13" i="1" l="1"/>
</calcChain>
</file>

<file path=xl/sharedStrings.xml><?xml version="1.0" encoding="utf-8"?>
<sst xmlns="http://schemas.openxmlformats.org/spreadsheetml/2006/main" count="99" uniqueCount="95">
  <si>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</si>
  <si>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</si>
  <si>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</si>
  <si>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</si>
  <si>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</si>
  <si>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</si>
  <si>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</si>
  <si>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</si>
  <si>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</si>
  <si>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</si>
  <si>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</si>
  <si>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</si>
  <si>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30213100-6</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</si>
  <si>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</si>
  <si>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</si>
  <si>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</si>
  <si>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</si>
  <si>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</si>
  <si>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</si>
  <si>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</si>
  <si>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</si>
  <si>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</si>
  <si>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</si>
  <si>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</si>
  <si>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</si>
  <si>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Notebook</t>
  </si>
  <si>
    <t>Druh dodávky</t>
  </si>
  <si>
    <t>Přenosné počítače</t>
  </si>
  <si>
    <t>Komponent</t>
  </si>
  <si>
    <t>Popis</t>
  </si>
  <si>
    <t>Minimální požadované vlastnosti</t>
  </si>
  <si>
    <t>Konstrukce</t>
  </si>
  <si>
    <t>provedení přenosného počítače</t>
  </si>
  <si>
    <t>Display</t>
  </si>
  <si>
    <t>Úhlopříčka displeje uvedená v palcích</t>
  </si>
  <si>
    <t>Procesor</t>
  </si>
  <si>
    <t>Paměť RAM</t>
  </si>
  <si>
    <t>Pevný disk</t>
  </si>
  <si>
    <t>Grafická karta</t>
  </si>
  <si>
    <t>Síťové připojení</t>
  </si>
  <si>
    <t>Klávesnice</t>
  </si>
  <si>
    <t>Česká klávesnice</t>
  </si>
  <si>
    <t>Záruka v měsících</t>
  </si>
  <si>
    <t>Zboží nebude použité ani repasované</t>
  </si>
  <si>
    <t>List 1</t>
  </si>
  <si>
    <t>Minimální dosažená hodnota CPU MARK v testu na www.cpubenchmark.net</t>
  </si>
  <si>
    <t>Rozhraní</t>
  </si>
  <si>
    <t>Typ</t>
  </si>
  <si>
    <t>Velikost v GB</t>
  </si>
  <si>
    <t>Záruka a podpora</t>
  </si>
  <si>
    <t>Další vlastnosti</t>
  </si>
  <si>
    <t>Další</t>
  </si>
  <si>
    <t>Samostatný numerický blok</t>
  </si>
  <si>
    <t>Počet a typ postů/slotů</t>
  </si>
  <si>
    <t>Vstupní a výstupní porty a sloty</t>
  </si>
  <si>
    <t>Rychlost v Mbit/s</t>
  </si>
  <si>
    <t>Maximální hmotnost v Kg</t>
  </si>
  <si>
    <t>Hmotnost</t>
  </si>
  <si>
    <t>Obchodní název a typ licence</t>
  </si>
  <si>
    <t>Operační systém</t>
  </si>
  <si>
    <t>10/100/1000Mbit/s</t>
  </si>
  <si>
    <t>Příslušenství</t>
  </si>
  <si>
    <t>Požadovaná podpora</t>
  </si>
  <si>
    <t>Podsvícená klávesnice</t>
  </si>
  <si>
    <t>DNS IT 116</t>
  </si>
  <si>
    <t>NE</t>
  </si>
  <si>
    <t>ANO</t>
  </si>
  <si>
    <t>1. Na ntb musí být předinstalován OS Windows 11 Pro CZ 64bit DOEM v aktuální verzi, dodávaný s ntb včetně všech dostupných aktualizací OS (v době kompletace ntb před dodáním objednateli).
2. Předat zadavateli atributy pro MS Intune Autopilot Enrollment ve tvaru: Device Serial Number,Windows Product ID,Hardware Hash,Group Tag &lt;serialNumber&gt;,&lt;ProductID&gt;,&lt;hardwareHash&gt;,&lt;optionalGroupTag&gt; viz dokumentace: https://docs.microsoft.com/cs-cz/intune/enrollment-autopilot a https://docs.microsoft.com/en-us/windows/deployment/windows-autopilot/add-devices
3. Na ntb nesmí být předinstalovány žádné zkušební verze jiných dodavatelů či jiných systémů, které nejsou součástí poptávky (např. Antivirový program, zkušební verze MS Office atd.).
4. Ntb musí splňovat směrnici Evropské unie platnou od 1. ledna 2013, známou pod označením ErP Lot 6, která reguluje maximální spotřebu počítačů v pohotovostním režimu na 0,5 W.
5. V BIOS zapnuto Wake on LAN.
6. TPM 2.0, bootování operačního systému musí být už z výrobního závodu na úrovni základní desky chráněno, které znemožní zavedení pozměněného nebo neoprávněného operačního systému. Aktivační klíč předinstalovaného operačního systému bude uložen ve firmware základní desky. V BIOS zapnuto TPM.
7. Bios musí být zaheslovaný dle požadavku (hesla) zadavatele, které bude upřesněno po vysoutěžení.
8. Zadavatel si vyhrazuje právo vyžádat si před uzavřením smlouvy vzorek sestavy pro ověření parametrů.</t>
  </si>
  <si>
    <t>Případné další vlastnosti nebo požadavky</t>
  </si>
  <si>
    <t>Poznámky</t>
  </si>
  <si>
    <t>Záruka 3 roky, oprava následující pracovní den na místě u zákazníka (NBD)</t>
  </si>
  <si>
    <t>Základní záruka 36 měsíců</t>
  </si>
  <si>
    <t>Baterie min.: 52Wh
Čtečka otisku prstů
Notebook testován dle normy MIL-STD 810H</t>
  </si>
  <si>
    <t>Max 1.4 kg</t>
  </si>
  <si>
    <t>Operační systém Microsoft Windows 11 Pro 64 bit DOEM plně kompatibilní s MS Intune Autopilot Enrollment.</t>
  </si>
  <si>
    <t>Ne</t>
  </si>
  <si>
    <t>Čtečka paměťových karet</t>
  </si>
  <si>
    <t>Ano - SmartCard</t>
  </si>
  <si>
    <t>Čtečka čipových karet</t>
  </si>
  <si>
    <t>Čtečka karet</t>
  </si>
  <si>
    <t>1. Wi-Fi 6E AX211 2x2 AX 
2. Bluetooth® 5.1 nebo vyšší
3. WWAN - LTE 4G"
4. NFC</t>
  </si>
  <si>
    <t>Ano</t>
  </si>
  <si>
    <t>Dedikovaná, min.: 4GB GDDR6, hodnota benchmarku dle https://www.videocardbenchmark.net/ 4700 bodů</t>
  </si>
  <si>
    <t>PCIe NVMe®, PCIe 4.0 x4</t>
  </si>
  <si>
    <t>Rychlost čtení/zápis v MB/s</t>
  </si>
  <si>
    <t>1TB</t>
  </si>
  <si>
    <t>Kapacita</t>
  </si>
  <si>
    <t>SSD</t>
  </si>
  <si>
    <t>min.: 32GB DDR4 3200MHz</t>
  </si>
  <si>
    <t>hodnota benchmarku dle https://www.cpubenchmark.net/ min.: 17 200 bodů, min., 12 jader / 16 vláken, typické TDP max.: 28W, min., frekvence jádra 1.5 GHz</t>
  </si>
  <si>
    <t>14" WQUXGA (3840x2400)</t>
  </si>
  <si>
    <t>notebook</t>
  </si>
  <si>
    <r>
      <t xml:space="preserve">IPS, Anti-Glare, Anti-Reflection/Anti-Smudge, Touch, 500 nits, Low Blue Light, Factory Color Calibration, 1080P FHD+IR Camera with Microphone, </t>
    </r>
    <r>
      <rPr>
        <sz val="8"/>
        <color rgb="FFFF0000"/>
        <rFont val="Verdana"/>
        <family val="2"/>
        <charset val="238"/>
      </rPr>
      <t>kompatibilita s Windows Hello</t>
    </r>
  </si>
  <si>
    <r>
      <t xml:space="preserve">2x USB-C (USB4 40Gbps - PowerDelivery a DisplayPort)
2x USB 3.2 Gen1 typ A
</t>
    </r>
    <r>
      <rPr>
        <sz val="8"/>
        <color rgb="FFFF0000"/>
        <rFont val="Verdana"/>
        <family val="2"/>
        <charset val="238"/>
      </rPr>
      <t>1x HDMI 2.0b</t>
    </r>
    <r>
      <rPr>
        <sz val="8"/>
        <rFont val="Verdana"/>
        <family val="2"/>
        <charset val="238"/>
      </rPr>
      <t xml:space="preserve">
1x Ethernet RJ-45
1x Combo Audio Jack
1x Smart Card reader
1x Nano-SIM Card slot</t>
    </r>
  </si>
  <si>
    <r>
      <t xml:space="preserve">Dokovací stanice (musí být součástí nabídky i dodávky).
min.: počet portů 
- 4x USB-A 3.1
</t>
    </r>
    <r>
      <rPr>
        <sz val="8"/>
        <color rgb="FFFF0000"/>
        <rFont val="Verdana"/>
        <family val="2"/>
        <charset val="238"/>
      </rPr>
      <t>- 1x HDMI</t>
    </r>
    <r>
      <rPr>
        <sz val="8"/>
        <rFont val="Verdana"/>
        <family val="2"/>
        <charset val="238"/>
      </rPr>
      <t xml:space="preserve">
- 2x DP
- 1x RJ-45
- 1x USB-C
- 1x Combo Audio Port
- min., 230W adaptér
- jednotný/stejný výrobce dokovací stanice jako notebooku s ohledem na kompatibilitu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</si>
</sst>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_(&quot;$&quot;* #,##0.00_);_(&quot;$&quot;* \(#,##0.00\);_(&quot;$&quot;* &quot;-&quot;??_);_(@_)"/>
    <numFmt numFmtId="165" formatCode="_-* #,##0.00\ [$Kč-405]_-;\-* #,##0.00\ [$Kč-405]_-;_-* &quot;-&quot;??\ [$Kč-405]_-;_-@_-"/>
  </numFmts>
  <fonts count="39"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9"/>
      <color rgb="FF222222"/>
      <name val="Verdana"/>
      <family val="2"/>
      <charset val="238"/>
    </font>
    <font>
      <b/>
      <sz val="8"/>
      <color rgb="FF222222"/>
      <name val="Verdana"/>
      <family val="2"/>
      <charset val="238"/>
    </font>
    <font>
      <b/>
      <sz val="12"/>
      <color theme="1"/>
      <name val="Calibri"/>
      <family val="2"/>
      <charset val="238"/>
      <scheme val="minor"/>
    </font>
    <font>
      <sz val="11"/>
      <color rgb="FF000000"/>
      <name val="Calibri"/>
      <family val="2"/>
      <charset val="238"/>
    </font>
    <font>
      <i/>
      <sz val="8"/>
      <color rgb="FF222222"/>
      <name val="Verdana"/>
      <family val="2"/>
      <charset val="238"/>
    </font>
    <font>
      <i/>
      <sz val="8"/>
      <color rgb="FFC00000"/>
      <name val="Verdana"/>
      <family val="2"/>
      <charset val="238"/>
    </font>
    <font>
      <i/>
      <sz val="9"/>
      <color rgb="FF222222"/>
      <name val="Verdana"/>
      <family val="2"/>
      <charset val="238"/>
    </font>
    <font>
      <b/>
      <sz val="10"/>
      <name val="Arial"/>
      <family val="2"/>
      <charset val="238"/>
    </font>
    <font>
      <sz val="8"/>
      <name val="Verdana"/>
      <family val="2"/>
      <charset val="238"/>
    </font>
    <font>
      <sz val="8"/>
      <color rgb="FFFF0000"/>
      <name val="Verdana"/>
      <family val="2"/>
      <charset val="238"/>
    </font>
  </fonts>
  <fills count="5">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rgb="FFD9D9D9"/>
        <bgColor rgb="FFC0C0C0"/>
      </patternFill>
    </fill>
  </fills>
  <borders count="27">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hair">
        <color theme="0" tint="-0.499984740745262"/>
      </right>
      <top style="hair">
        <color theme="0" tint="-0.499984740745262"/>
      </top>
      <bottom style="hair">
        <color theme="0" tint="-0.499984740745262"/>
      </bottom>
      <diagonal/>
    </border>
    <border>
      <left style="thin">
        <color indexed="64"/>
      </left>
      <right style="medium">
        <color indexed="64"/>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7">
    <xf numFmtId="0" fontId="0" fillId="0" borderId="0"/>
    <xf numFmtId="164" fontId="19" fillId="0" borderId="0" applyFont="0" applyFill="0" applyBorder="0" applyAlignment="0" applyProtection="0"/>
    <xf numFmtId="0" fontId="23" fillId="0" borderId="0"/>
    <xf numFmtId="0" fontId="18"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4" fillId="0" borderId="0"/>
    <xf numFmtId="0" fontId="13" fillId="0" borderId="0"/>
    <xf numFmtId="0" fontId="12" fillId="0" borderId="0"/>
    <xf numFmtId="0" fontId="11" fillId="0" borderId="0"/>
    <xf numFmtId="0" fontId="3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4" fontId="1" fillId="0" borderId="0" applyFont="0" applyFill="0" applyBorder="0" applyAlignment="0" applyProtection="0"/>
  </cellStyleXfs>
  <cellXfs count="60">
    <xf numFmtId="0" fontId="0" fillId="0" borderId="0" xfId="0"/>
    <xf numFmtId="0" fontId="24" fillId="0" borderId="0" xfId="2" applyFont="1" applyAlignment="1" applyProtection="1">
      <alignment vertical="center"/>
    </xf>
    <xf numFmtId="0" fontId="21" fillId="3" borderId="4" xfId="0" applyFont="1" applyFill="1" applyBorder="1" applyAlignment="1" applyProtection="1">
      <alignment horizontal="center" vertical="center" wrapText="1" readingOrder="1"/>
      <protection locked="0"/>
    </xf>
    <xf numFmtId="165" fontId="21" fillId="3" borderId="4" xfId="0" applyNumberFormat="1" applyFont="1" applyFill="1" applyBorder="1" applyAlignment="1" applyProtection="1">
      <alignment horizontal="center" vertical="center" wrapText="1" readingOrder="1"/>
      <protection locked="0"/>
    </xf>
    <xf numFmtId="49" fontId="24" fillId="0" borderId="0" xfId="2" applyNumberFormat="1" applyFont="1" applyAlignment="1" applyProtection="1">
      <alignment horizontal="right" vertical="center"/>
    </xf>
    <xf numFmtId="0" fontId="0" fillId="0" borderId="0" xfId="0" applyProtection="1"/>
    <xf numFmtId="0" fontId="28" fillId="0" borderId="4" xfId="0" applyFont="1" applyBorder="1" applyAlignment="1" applyProtection="1">
      <alignment horizontal="center" vertical="center" wrapText="1" readingOrder="1"/>
    </xf>
    <xf numFmtId="165" fontId="21" fillId="0" borderId="4" xfId="0" applyNumberFormat="1" applyFont="1" applyBorder="1" applyAlignment="1" applyProtection="1">
      <alignment horizontal="center" vertical="center" wrapText="1" readingOrder="1"/>
    </xf>
    <xf numFmtId="0" fontId="26" fillId="0" borderId="0" xfId="0" applyFont="1" applyProtection="1"/>
    <xf numFmtId="0" fontId="25" fillId="0" borderId="1" xfId="0" applyFont="1" applyBorder="1" applyAlignment="1" applyProtection="1">
      <alignment horizontal="left" vertical="center" wrapText="1" readingOrder="1"/>
    </xf>
    <xf numFmtId="0" fontId="27" fillId="0" borderId="0" xfId="0" applyFont="1" applyAlignment="1" applyProtection="1">
      <alignment horizontal="left"/>
    </xf>
    <xf numFmtId="165" fontId="27" fillId="0" borderId="0" xfId="1" applyNumberFormat="1" applyFont="1" applyProtection="1"/>
    <xf numFmtId="0" fontId="30" fillId="0" borderId="0" xfId="15" applyFont="1" applyAlignment="1">
      <alignment horizontal="left" vertical="center" wrapText="1" indent="1"/>
    </xf>
    <xf numFmtId="0" fontId="30" fillId="0" borderId="0" xfId="15" applyFont="1" applyAlignment="1">
      <alignment horizontal="left" vertical="center" wrapText="1"/>
    </xf>
    <xf numFmtId="0" fontId="32" fillId="0" borderId="0" xfId="15" applyAlignment="1">
      <alignment horizontal="center" vertical="center"/>
    </xf>
    <xf numFmtId="0" fontId="29" fillId="4" borderId="8" xfId="15" applyFont="1" applyFill="1" applyBorder="1" applyAlignment="1">
      <alignment horizontal="left" vertical="center" wrapText="1"/>
    </xf>
    <xf numFmtId="0" fontId="29" fillId="4" borderId="7" xfId="15" applyFont="1" applyFill="1" applyBorder="1" applyAlignment="1">
      <alignment horizontal="left" vertical="center" wrapText="1"/>
    </xf>
    <xf numFmtId="0" fontId="32" fillId="0" borderId="0" xfId="15" applyAlignment="1">
      <alignment horizontal="center" vertical="center" wrapText="1"/>
    </xf>
    <xf numFmtId="0" fontId="1" fillId="0" borderId="0" xfId="25"/>
    <xf numFmtId="0" fontId="30" fillId="0" borderId="0" xfId="25" applyFont="1" applyAlignment="1">
      <alignment horizontal="left" vertical="center" wrapText="1" indent="1"/>
    </xf>
    <xf numFmtId="0" fontId="30" fillId="0" borderId="0" xfId="25" applyFont="1" applyAlignment="1">
      <alignment horizontal="left" vertical="center" wrapText="1"/>
    </xf>
    <xf numFmtId="0" fontId="1" fillId="0" borderId="0" xfId="25" applyAlignment="1">
      <alignment horizontal="left" vertical="center"/>
    </xf>
    <xf numFmtId="0" fontId="33" fillId="0" borderId="9" xfId="25" applyFont="1" applyBorder="1" applyAlignment="1">
      <alignment horizontal="left" vertical="center" wrapText="1"/>
    </xf>
    <xf numFmtId="0" fontId="20" fillId="2" borderId="5" xfId="0" applyFont="1" applyFill="1" applyBorder="1" applyAlignment="1" applyProtection="1">
      <alignment horizontal="center" vertical="center" wrapText="1" readingOrder="1"/>
    </xf>
    <xf numFmtId="0" fontId="21" fillId="0" borderId="4" xfId="0" applyFont="1" applyBorder="1" applyAlignment="1" applyProtection="1">
      <alignment horizontal="center" vertical="center" wrapText="1" readingOrder="1"/>
    </xf>
    <xf numFmtId="165" fontId="36" fillId="0" borderId="4" xfId="0" applyNumberFormat="1" applyFont="1" applyBorder="1" applyAlignment="1" applyProtection="1">
      <alignment horizontal="center" vertical="center" wrapText="1" readingOrder="1"/>
    </xf>
    <xf numFmtId="0" fontId="33" fillId="0" borderId="11" xfId="25" applyFont="1" applyBorder="1" applyAlignment="1">
      <alignment horizontal="left" vertical="center" wrapText="1"/>
    </xf>
    <xf numFmtId="0" fontId="37" fillId="0" borderId="12" xfId="25" applyFont="1" applyBorder="1" applyAlignment="1">
      <alignment horizontal="left" vertical="center" wrapText="1"/>
    </xf>
    <xf numFmtId="0" fontId="37" fillId="0" borderId="14" xfId="25" applyFont="1" applyBorder="1" applyAlignment="1">
      <alignment horizontal="left" vertical="center" wrapText="1"/>
    </xf>
    <xf numFmtId="0" fontId="33" fillId="0" borderId="16" xfId="25" applyFont="1" applyBorder="1" applyAlignment="1">
      <alignment horizontal="left" vertical="center" wrapText="1"/>
    </xf>
    <xf numFmtId="0" fontId="37" fillId="0" borderId="17" xfId="25" applyFont="1" applyBorder="1" applyAlignment="1">
      <alignment horizontal="left" vertical="center" wrapText="1"/>
    </xf>
    <xf numFmtId="0" fontId="29" fillId="0" borderId="18" xfId="15" applyFont="1" applyBorder="1" applyAlignment="1">
      <alignment horizontal="center" vertical="center" wrapText="1"/>
    </xf>
    <xf numFmtId="0" fontId="29" fillId="0" borderId="19" xfId="15" applyFont="1" applyBorder="1" applyAlignment="1">
      <alignment horizontal="left" vertical="center" wrapText="1"/>
    </xf>
    <xf numFmtId="0" fontId="29" fillId="0" borderId="20" xfId="15" applyFont="1" applyBorder="1" applyAlignment="1">
      <alignment horizontal="left" vertical="center" wrapText="1"/>
    </xf>
    <xf numFmtId="0" fontId="29" fillId="0" borderId="21" xfId="25" applyFont="1" applyBorder="1" applyAlignment="1">
      <alignment horizontal="left" vertical="center" wrapText="1"/>
    </xf>
    <xf numFmtId="0" fontId="35" fillId="0" borderId="22" xfId="25" applyFont="1" applyBorder="1" applyAlignment="1">
      <alignment horizontal="left" vertical="center" wrapText="1"/>
    </xf>
    <xf numFmtId="0" fontId="37" fillId="0" borderId="23" xfId="25" applyFont="1" applyBorder="1" applyAlignment="1">
      <alignment horizontal="left" vertical="center" wrapText="1"/>
    </xf>
    <xf numFmtId="0" fontId="30" fillId="0" borderId="21" xfId="25" applyFont="1" applyBorder="1" applyAlignment="1">
      <alignment horizontal="left" vertical="center" wrapText="1"/>
    </xf>
    <xf numFmtId="0" fontId="33" fillId="0" borderId="22" xfId="25" applyFont="1" applyBorder="1" applyAlignment="1">
      <alignment horizontal="left" vertical="center" wrapText="1"/>
    </xf>
    <xf numFmtId="0" fontId="34" fillId="0" borderId="22" xfId="25" applyFont="1" applyBorder="1" applyAlignment="1">
      <alignment horizontal="left" vertical="center" wrapText="1"/>
    </xf>
    <xf numFmtId="0" fontId="30" fillId="0" borderId="22" xfId="25" applyFont="1" applyBorder="1" applyAlignment="1">
      <alignment horizontal="left" vertical="center" wrapText="1"/>
    </xf>
    <xf numFmtId="0" fontId="22"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25" fillId="0" borderId="1" xfId="1" applyNumberFormat="1" applyFont="1" applyBorder="1" applyAlignment="1" applyProtection="1">
      <alignment vertical="top" wrapText="1" readingOrder="1"/>
    </xf>
    <xf numFmtId="165" fontId="27" fillId="0" borderId="2" xfId="1" applyNumberFormat="1" applyFont="1" applyBorder="1" applyAlignment="1" applyProtection="1">
      <alignment vertical="top" wrapText="1"/>
    </xf>
    <xf numFmtId="165" fontId="27" fillId="0" borderId="3" xfId="1" applyNumberFormat="1" applyFont="1" applyBorder="1" applyAlignment="1" applyProtection="1">
      <alignment vertical="top" wrapText="1"/>
    </xf>
    <xf numFmtId="0" fontId="20"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21"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25" fillId="0" borderId="1" xfId="0" applyFont="1" applyBorder="1" applyAlignment="1" applyProtection="1">
      <alignment vertical="center" wrapText="1" readingOrder="1"/>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31" fillId="0" borderId="24" xfId="11" applyFont="1" applyBorder="1" applyAlignment="1">
      <alignment horizontal="center" vertical="center"/>
    </xf>
    <xf numFmtId="0" fontId="31" fillId="0" borderId="25" xfId="11" applyFont="1" applyBorder="1" applyAlignment="1">
      <alignment horizontal="center" vertical="center"/>
    </xf>
    <xf numFmtId="0" fontId="31" fillId="0" borderId="26" xfId="11" applyFont="1" applyBorder="1" applyAlignment="1">
      <alignment horizontal="center" vertical="center"/>
    </xf>
    <xf numFmtId="0" fontId="30" fillId="0" borderId="10" xfId="25" applyFont="1" applyBorder="1" applyAlignment="1">
      <alignment horizontal="left" vertical="center" wrapText="1"/>
    </xf>
    <xf numFmtId="0" fontId="30" fillId="0" borderId="15" xfId="25" applyFont="1" applyBorder="1" applyAlignment="1">
      <alignment horizontal="left" vertical="center" wrapText="1"/>
    </xf>
    <xf numFmtId="0" fontId="30" fillId="0" borderId="13" xfId="25" applyFont="1" applyBorder="1" applyAlignment="1">
      <alignment horizontal="left" vertical="center" wrapText="1"/>
    </xf>
  </cellXfs>
  <cellStyles count="27">
    <cellStyle name="Měna" xfId="1" builtinId="4"/>
    <cellStyle name="Měna 2" xfId="26"/>
    <cellStyle name="Normální" xfId="0" builtinId="0"/>
    <cellStyle name="Normální 10" xfId="16"/>
    <cellStyle name="Normální 11" xfId="17"/>
    <cellStyle name="Normální 12" xfId="18"/>
    <cellStyle name="Normální 13" xfId="19"/>
    <cellStyle name="Normální 14" xfId="20"/>
    <cellStyle name="Normální 15" xfId="21"/>
    <cellStyle name="Normální 16" xfId="22"/>
    <cellStyle name="Normální 17" xfId="23"/>
    <cellStyle name="Normální 18" xfId="24"/>
    <cellStyle name="Normální 19" xfId="25"/>
    <cellStyle name="Normální 2" xfId="2"/>
    <cellStyle name="Normální 3" xfId="3"/>
    <cellStyle name="Normální 3 2" xfId="5"/>
    <cellStyle name="Normální 3 3" xfId="7"/>
    <cellStyle name="Normální 3 4" xfId="11"/>
    <cellStyle name="Normální 4" xfId="4"/>
    <cellStyle name="Normální 4 2" xfId="6"/>
    <cellStyle name="Normální 4 3" xfId="8"/>
    <cellStyle name="Normální 4 4" xfId="10"/>
    <cellStyle name="Normální 5" xfId="9"/>
    <cellStyle name="Normální 6" xfId="12"/>
    <cellStyle name="Normální 7" xfId="13"/>
    <cellStyle name="Normální 8" xfId="14"/>
    <cellStyle name="Normální 9"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zoomScale="85" zoomScaleNormal="85" workbookViewId="0">
      <selection activeCell="H2" sqref="H2"/>
    </sheetView>
  </sheetViews>
  <sheetFormatPr defaultColWidth="8.90625" defaultRowHeight="12.5" x14ac:dyDescent="0.25"/>
  <cols>
    <col min="1" max="1" width="3.36328125" style="5" customWidth="1"/>
    <col min="2" max="2" width="14.90625" style="5" customWidth="1"/>
    <col min="3" max="3" width="11.36328125" style="5" customWidth="1"/>
    <col min="4" max="4" width="13.453125" style="5" customWidth="1"/>
    <col min="5" max="5" width="7.08984375" style="5" customWidth="1"/>
    <col min="6" max="6" width="13.54296875" style="5" customWidth="1"/>
    <col min="7" max="7" width="51.08984375" style="5" customWidth="1"/>
    <col min="8" max="8" width="16.08984375" style="5" customWidth="1"/>
    <col min="9" max="9" width="13.453125" style="5" customWidth="1"/>
    <col min="10" max="10" width="24.6328125" style="5" customWidth="1"/>
    <col min="11" max="11" width="13.453125" style="5" customWidth="1"/>
    <col min="12" max="14" width="14.6328125" style="5" customWidth="1"/>
    <col min="15" max="17" width="18.6328125" style="5" customWidth="1"/>
    <col min="18" max="16384" width="8.90625" style="5"/>
  </cols>
  <sheetData>
    <row r="1" spans="2:17" ht="25.25" customHeight="1" x14ac:dyDescent="0.25">
      <c r="B1" s="1" t="s">
        <v>64</v>
      </c>
    </row>
    <row r="2" spans="2:17" ht="22.75" customHeight="1" x14ac:dyDescent="0.25">
      <c r="B2" s="1" t="s">
        <v>24</v>
      </c>
    </row>
    <row r="3" spans="2:17" ht="6.65" customHeight="1" x14ac:dyDescent="0.25"/>
    <row r="4" spans="2:17" ht="78" customHeight="1" x14ac:dyDescent="0.25">
      <c r="B4" s="23" t="s">
        <v>1</v>
      </c>
      <c r="C4" s="23" t="s">
        <v>2</v>
      </c>
      <c r="D4" s="23" t="s">
        <v>3</v>
      </c>
      <c r="E4" s="47" t="s">
        <v>19</v>
      </c>
      <c r="F4" s="48"/>
      <c r="G4" s="23" t="s">
        <v>4</v>
      </c>
      <c r="H4" s="23" t="s">
        <v>5</v>
      </c>
      <c r="I4" s="23" t="s">
        <v>6</v>
      </c>
      <c r="J4" s="23" t="s">
        <v>20</v>
      </c>
      <c r="K4" s="23" t="s">
        <v>7</v>
      </c>
      <c r="L4" s="23" t="s">
        <v>8</v>
      </c>
      <c r="M4" s="23" t="s">
        <v>9</v>
      </c>
      <c r="N4" s="23" t="s">
        <v>22</v>
      </c>
      <c r="O4" s="23" t="s">
        <v>10</v>
      </c>
      <c r="P4" s="23" t="s">
        <v>11</v>
      </c>
      <c r="Q4" s="23" t="s">
        <v>23</v>
      </c>
    </row>
    <row r="5" spans="2:17" ht="263.5" customHeight="1" x14ac:dyDescent="0.25">
      <c r="B5" s="24">
        <v>1</v>
      </c>
      <c r="C5" s="6" t="s">
        <v>25</v>
      </c>
      <c r="D5" s="6" t="s">
        <v>12</v>
      </c>
      <c r="E5" s="49" t="s">
        <v>21</v>
      </c>
      <c r="F5" s="50"/>
      <c r="G5" s="2"/>
      <c r="H5" s="24">
        <v>5</v>
      </c>
      <c r="I5" s="24" t="s">
        <v>13</v>
      </c>
      <c r="J5" s="25">
        <v>58000</v>
      </c>
      <c r="K5" s="24" t="s">
        <v>14</v>
      </c>
      <c r="L5" s="3"/>
      <c r="M5" s="7">
        <f>N5-L5</f>
        <v>0</v>
      </c>
      <c r="N5" s="7">
        <f>L5*(1+K5/100)</f>
        <v>0</v>
      </c>
      <c r="O5" s="7">
        <f>H5*L5</f>
        <v>0</v>
      </c>
      <c r="P5" s="7">
        <f>H5*M5</f>
        <v>0</v>
      </c>
      <c r="Q5" s="7">
        <f>H5*N5</f>
        <v>0</v>
      </c>
    </row>
    <row r="6" spans="2:17" ht="12" customHeight="1" x14ac:dyDescent="0.25"/>
    <row r="7" spans="2:17" ht="20" customHeight="1" x14ac:dyDescent="0.25">
      <c r="B7" s="51" t="s">
        <v>15</v>
      </c>
      <c r="C7" s="52"/>
      <c r="D7" s="52"/>
      <c r="E7" s="53"/>
    </row>
    <row r="8" spans="2:17" ht="11.4" customHeight="1" x14ac:dyDescent="0.35">
      <c r="B8" s="8"/>
      <c r="C8" s="8"/>
      <c r="D8" s="8"/>
      <c r="E8" s="8"/>
    </row>
    <row r="9" spans="2:17" ht="20" customHeight="1" x14ac:dyDescent="0.25">
      <c r="B9" s="9" t="s">
        <v>16</v>
      </c>
      <c r="C9" s="44">
        <f>SUM(O5:O5)</f>
        <v>0</v>
      </c>
      <c r="D9" s="45"/>
      <c r="E9" s="46"/>
    </row>
    <row r="10" spans="2:17" ht="11.4" customHeight="1" x14ac:dyDescent="0.35">
      <c r="B10" s="10"/>
      <c r="C10" s="11"/>
      <c r="D10" s="11"/>
      <c r="E10" s="11"/>
    </row>
    <row r="11" spans="2:17" ht="20" customHeight="1" x14ac:dyDescent="0.25">
      <c r="B11" s="9" t="s">
        <v>17</v>
      </c>
      <c r="C11" s="44">
        <f>SUM(P5:P5)</f>
        <v>0</v>
      </c>
      <c r="D11" s="45"/>
      <c r="E11" s="46"/>
    </row>
    <row r="12" spans="2:17" ht="11.4" customHeight="1" x14ac:dyDescent="0.35">
      <c r="B12" s="10"/>
      <c r="C12" s="11"/>
      <c r="D12" s="11"/>
      <c r="E12" s="11"/>
    </row>
    <row r="13" spans="2:17" ht="20" customHeight="1" x14ac:dyDescent="0.25">
      <c r="B13" s="9" t="s">
        <v>18</v>
      </c>
      <c r="C13" s="44">
        <f>SUM(Q5:Q5)</f>
        <v>0</v>
      </c>
      <c r="D13" s="45"/>
      <c r="E13" s="46"/>
    </row>
    <row r="14" spans="2:17" ht="5.4" customHeight="1" x14ac:dyDescent="0.25"/>
    <row r="15" spans="2:17" ht="58.25" customHeight="1" x14ac:dyDescent="0.25">
      <c r="B15" s="41" t="s">
        <v>0</v>
      </c>
      <c r="C15" s="42"/>
      <c r="D15" s="42"/>
      <c r="E15" s="42"/>
      <c r="F15" s="42"/>
      <c r="G15" s="42"/>
      <c r="H15" s="42"/>
      <c r="I15" s="42"/>
      <c r="J15" s="42"/>
      <c r="K15" s="42"/>
      <c r="L15" s="42"/>
      <c r="M15" s="43"/>
      <c r="N15" s="43"/>
    </row>
    <row r="16" spans="2:17" ht="13.25" hidden="1" customHeight="1" x14ac:dyDescent="0.25"/>
  </sheetData>
  <sheetProtection algorithmName="SHA-512" hashValue="7tY7jlho3TLNXVQbnYt7z47xqLToiDunRjhitilVmzmpiAisDG7H7k9mdDca0vZne0AOQZ1HBEZM92mT/S6kVg==" saltValue="NUEX4Z1VJ/wuBoOP7kGUaw=="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6"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showGridLines="0" tabSelected="1" zoomScale="130" zoomScaleNormal="130" workbookViewId="0">
      <selection activeCell="C30" sqref="C30"/>
    </sheetView>
  </sheetViews>
  <sheetFormatPr defaultRowHeight="14.5" x14ac:dyDescent="0.35"/>
  <cols>
    <col min="1" max="1" width="15.26953125" style="21" bestFit="1" customWidth="1"/>
    <col min="2" max="2" width="30.453125" style="20" customWidth="1"/>
    <col min="3" max="3" width="55.54296875" style="19" customWidth="1"/>
    <col min="4" max="16384" width="8.7265625" style="18"/>
  </cols>
  <sheetData>
    <row r="1" spans="1:3" ht="9" customHeight="1" x14ac:dyDescent="0.35">
      <c r="A1" s="14"/>
      <c r="B1" s="13"/>
      <c r="C1" s="12"/>
    </row>
    <row r="2" spans="1:3" ht="17" x14ac:dyDescent="0.35">
      <c r="A2" s="14"/>
      <c r="B2" s="13"/>
      <c r="C2" s="4" t="s">
        <v>44</v>
      </c>
    </row>
    <row r="3" spans="1:3" ht="8.5" customHeight="1" x14ac:dyDescent="0.35">
      <c r="A3" s="14"/>
      <c r="B3" s="13"/>
      <c r="C3" s="12"/>
    </row>
    <row r="4" spans="1:3" ht="24" customHeight="1" x14ac:dyDescent="0.35">
      <c r="A4" s="17"/>
      <c r="B4" s="16" t="s">
        <v>26</v>
      </c>
      <c r="C4" s="15" t="s">
        <v>27</v>
      </c>
    </row>
    <row r="5" spans="1:3" ht="24" customHeight="1" thickBot="1" x14ac:dyDescent="0.4">
      <c r="A5" s="17"/>
      <c r="B5" s="16" t="s">
        <v>3</v>
      </c>
      <c r="C5" s="15" t="s">
        <v>12</v>
      </c>
    </row>
    <row r="6" spans="1:3" ht="24" customHeight="1" x14ac:dyDescent="0.35">
      <c r="A6" s="31" t="s">
        <v>28</v>
      </c>
      <c r="B6" s="32" t="s">
        <v>29</v>
      </c>
      <c r="C6" s="33" t="s">
        <v>30</v>
      </c>
    </row>
    <row r="7" spans="1:3" ht="18" customHeight="1" x14ac:dyDescent="0.35">
      <c r="A7" s="34" t="s">
        <v>31</v>
      </c>
      <c r="B7" s="35" t="s">
        <v>32</v>
      </c>
      <c r="C7" s="36" t="s">
        <v>91</v>
      </c>
    </row>
    <row r="8" spans="1:3" ht="18" customHeight="1" x14ac:dyDescent="0.35">
      <c r="A8" s="57" t="s">
        <v>33</v>
      </c>
      <c r="B8" s="26" t="s">
        <v>34</v>
      </c>
      <c r="C8" s="27" t="s">
        <v>90</v>
      </c>
    </row>
    <row r="9" spans="1:3" ht="39" customHeight="1" x14ac:dyDescent="0.35">
      <c r="A9" s="58"/>
      <c r="B9" s="29" t="s">
        <v>50</v>
      </c>
      <c r="C9" s="30" t="s">
        <v>92</v>
      </c>
    </row>
    <row r="10" spans="1:3" ht="39" customHeight="1" x14ac:dyDescent="0.35">
      <c r="A10" s="37" t="s">
        <v>35</v>
      </c>
      <c r="B10" s="38" t="s">
        <v>45</v>
      </c>
      <c r="C10" s="36" t="s">
        <v>89</v>
      </c>
    </row>
    <row r="11" spans="1:3" ht="18" customHeight="1" x14ac:dyDescent="0.35">
      <c r="A11" s="37" t="s">
        <v>36</v>
      </c>
      <c r="B11" s="38" t="s">
        <v>48</v>
      </c>
      <c r="C11" s="36" t="s">
        <v>88</v>
      </c>
    </row>
    <row r="12" spans="1:3" ht="18" customHeight="1" x14ac:dyDescent="0.35">
      <c r="A12" s="57" t="s">
        <v>37</v>
      </c>
      <c r="B12" s="26" t="s">
        <v>47</v>
      </c>
      <c r="C12" s="27" t="s">
        <v>87</v>
      </c>
    </row>
    <row r="13" spans="1:3" ht="18" customHeight="1" x14ac:dyDescent="0.35">
      <c r="A13" s="59"/>
      <c r="B13" s="22" t="s">
        <v>86</v>
      </c>
      <c r="C13" s="28" t="s">
        <v>85</v>
      </c>
    </row>
    <row r="14" spans="1:3" ht="18" customHeight="1" x14ac:dyDescent="0.35">
      <c r="A14" s="58"/>
      <c r="B14" s="29" t="s">
        <v>84</v>
      </c>
      <c r="C14" s="30" t="s">
        <v>83</v>
      </c>
    </row>
    <row r="15" spans="1:3" ht="29.5" customHeight="1" x14ac:dyDescent="0.35">
      <c r="A15" s="37" t="s">
        <v>38</v>
      </c>
      <c r="B15" s="39"/>
      <c r="C15" s="36" t="s">
        <v>82</v>
      </c>
    </row>
    <row r="16" spans="1:3" ht="18" customHeight="1" x14ac:dyDescent="0.35">
      <c r="A16" s="57" t="s">
        <v>39</v>
      </c>
      <c r="B16" s="26" t="s">
        <v>46</v>
      </c>
      <c r="C16" s="27" t="s">
        <v>81</v>
      </c>
    </row>
    <row r="17" spans="1:3" ht="18" customHeight="1" x14ac:dyDescent="0.35">
      <c r="A17" s="59"/>
      <c r="B17" s="22" t="s">
        <v>55</v>
      </c>
      <c r="C17" s="28" t="s">
        <v>60</v>
      </c>
    </row>
    <row r="18" spans="1:3" ht="47.5" customHeight="1" x14ac:dyDescent="0.35">
      <c r="A18" s="58"/>
      <c r="B18" s="29" t="s">
        <v>51</v>
      </c>
      <c r="C18" s="30" t="s">
        <v>80</v>
      </c>
    </row>
    <row r="19" spans="1:3" ht="18" customHeight="1" x14ac:dyDescent="0.35">
      <c r="A19" s="57" t="s">
        <v>79</v>
      </c>
      <c r="B19" s="26" t="s">
        <v>78</v>
      </c>
      <c r="C19" s="27" t="s">
        <v>77</v>
      </c>
    </row>
    <row r="20" spans="1:3" ht="18" customHeight="1" x14ac:dyDescent="0.35">
      <c r="A20" s="58"/>
      <c r="B20" s="29" t="s">
        <v>76</v>
      </c>
      <c r="C20" s="30" t="s">
        <v>75</v>
      </c>
    </row>
    <row r="21" spans="1:3" ht="80" customHeight="1" x14ac:dyDescent="0.35">
      <c r="A21" s="37" t="s">
        <v>54</v>
      </c>
      <c r="B21" s="38" t="s">
        <v>53</v>
      </c>
      <c r="C21" s="36" t="s">
        <v>93</v>
      </c>
    </row>
    <row r="22" spans="1:3" ht="29" customHeight="1" x14ac:dyDescent="0.35">
      <c r="A22" s="37" t="s">
        <v>59</v>
      </c>
      <c r="B22" s="38" t="s">
        <v>58</v>
      </c>
      <c r="C22" s="36" t="s">
        <v>74</v>
      </c>
    </row>
    <row r="23" spans="1:3" ht="18" customHeight="1" x14ac:dyDescent="0.35">
      <c r="A23" s="37" t="s">
        <v>57</v>
      </c>
      <c r="B23" s="38" t="s">
        <v>56</v>
      </c>
      <c r="C23" s="36" t="s">
        <v>73</v>
      </c>
    </row>
    <row r="24" spans="1:3" ht="18" customHeight="1" x14ac:dyDescent="0.35">
      <c r="A24" s="57" t="s">
        <v>40</v>
      </c>
      <c r="B24" s="26" t="s">
        <v>41</v>
      </c>
      <c r="C24" s="27" t="s">
        <v>66</v>
      </c>
    </row>
    <row r="25" spans="1:3" ht="18" customHeight="1" x14ac:dyDescent="0.35">
      <c r="A25" s="59"/>
      <c r="B25" s="22" t="s">
        <v>52</v>
      </c>
      <c r="C25" s="28" t="s">
        <v>65</v>
      </c>
    </row>
    <row r="26" spans="1:3" ht="18" customHeight="1" x14ac:dyDescent="0.35">
      <c r="A26" s="59"/>
      <c r="B26" s="22" t="s">
        <v>63</v>
      </c>
      <c r="C26" s="28" t="s">
        <v>66</v>
      </c>
    </row>
    <row r="27" spans="1:3" ht="39.5" customHeight="1" x14ac:dyDescent="0.35">
      <c r="A27" s="58"/>
      <c r="B27" s="29" t="s">
        <v>50</v>
      </c>
      <c r="C27" s="30" t="s">
        <v>72</v>
      </c>
    </row>
    <row r="28" spans="1:3" ht="18" customHeight="1" x14ac:dyDescent="0.35">
      <c r="A28" s="57" t="s">
        <v>49</v>
      </c>
      <c r="B28" s="26" t="s">
        <v>42</v>
      </c>
      <c r="C28" s="27" t="s">
        <v>71</v>
      </c>
    </row>
    <row r="29" spans="1:3" ht="29" customHeight="1" x14ac:dyDescent="0.35">
      <c r="A29" s="58"/>
      <c r="B29" s="29" t="s">
        <v>62</v>
      </c>
      <c r="C29" s="30" t="s">
        <v>70</v>
      </c>
    </row>
    <row r="30" spans="1:3" ht="120" customHeight="1" x14ac:dyDescent="0.35">
      <c r="A30" s="37" t="s">
        <v>61</v>
      </c>
      <c r="B30" s="38"/>
      <c r="C30" s="36" t="s">
        <v>94</v>
      </c>
    </row>
    <row r="31" spans="1:3" ht="355" customHeight="1" x14ac:dyDescent="0.35">
      <c r="A31" s="37" t="s">
        <v>69</v>
      </c>
      <c r="B31" s="40" t="s">
        <v>68</v>
      </c>
      <c r="C31" s="36" t="s">
        <v>67</v>
      </c>
    </row>
    <row r="32" spans="1:3" ht="27" customHeight="1" thickBot="1" x14ac:dyDescent="0.4">
      <c r="A32" s="54" t="s">
        <v>43</v>
      </c>
      <c r="B32" s="55"/>
      <c r="C32" s="56"/>
    </row>
  </sheetData>
  <mergeCells count="7">
    <mergeCell ref="A32:C32"/>
    <mergeCell ref="A8:A9"/>
    <mergeCell ref="A24:A27"/>
    <mergeCell ref="A28:A29"/>
    <mergeCell ref="A12:A14"/>
    <mergeCell ref="A19:A20"/>
    <mergeCell ref="A16:A18"/>
  </mergeCells>
  <pageMargins left="0.70866141732283472" right="0.70866141732283472" top="0.78740157480314965" bottom="0.78740157480314965"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2023-04-27T07:10:11Z</dcterms:modified>
</cp:coreProperties>
</file>