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34" r:id="rId2"/>
    <sheet name="List2" sheetId="35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M6" i="1" s="1"/>
  <c r="P6" i="1" s="1"/>
  <c r="Q6" i="1" l="1"/>
  <c r="O5" i="1"/>
  <c r="N5" i="1"/>
  <c r="M5" i="1" s="1"/>
  <c r="P5" i="1" s="1"/>
  <c r="C12" i="1" l="1"/>
  <c r="C10" i="1"/>
  <c r="Q5" i="1"/>
  <c r="C14" i="1" l="1"/>
</calcChain>
</file>

<file path=xl/sharedStrings.xml><?xml version="1.0" encoding="utf-8"?>
<sst xmlns="http://schemas.openxmlformats.org/spreadsheetml/2006/main" count="155" uniqueCount="107">
  <si>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</si>
  <si>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</si>
  <si>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</si>
  <si>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</si>
  <si>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</si>
  <si>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</si>
  <si>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</si>
  <si>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</si>
  <si>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</si>
  <si>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</si>
  <si>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</si>
  <si>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</si>
  <si>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</si>
  <si>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</si>
  <si>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</si>
  <si>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</si>
  <si>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</si>
  <si>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</si>
  <si>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</si>
  <si>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</si>
  <si>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</si>
  <si>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</si>
  <si>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</si>
  <si>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</si>
  <si>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</si>
  <si>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</si>
  <si>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</si>
  <si>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</si>
  <si>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</si>
  <si>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</si>
  <si>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</si>
  <si>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</si>
  <si>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</si>
  <si>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</si>
  <si>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</si>
  <si>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</si>
  <si>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</si>
  <si>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</si>
  <si>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Pracovní stanice</t>
  </si>
  <si>
    <t>30214000-2</t>
  </si>
  <si>
    <t>Monitor</t>
  </si>
  <si>
    <t>Myš</t>
  </si>
  <si>
    <t>Skříň</t>
  </si>
  <si>
    <t>Zdroj</t>
  </si>
  <si>
    <t>Mechanika DVD</t>
  </si>
  <si>
    <t>integrovaná</t>
  </si>
  <si>
    <t>Základní deska</t>
  </si>
  <si>
    <t>DNS IT 126</t>
  </si>
  <si>
    <t>Microsoft Windows 11Home, CZ - jako podkladová licence EES</t>
  </si>
  <si>
    <t>Obchodní název a typ licence</t>
  </si>
  <si>
    <t>NBD</t>
  </si>
  <si>
    <t>Požadovaná podpora</t>
  </si>
  <si>
    <t>Prodloužená záruka 36 měsíců</t>
  </si>
  <si>
    <t>Záruka v měsících</t>
  </si>
  <si>
    <t>24x RJ-45 10/100/1000Mbit/s
4x SFP+ 1/10GbE
rack mount, bez ventilátoru
IEEE 802.1Q - VLANS
IEEE 802.1X - Port Access Authentication
IEEE 802.1D - Spanning Tree Protocol
IEEE 802.1W - Rapid Spanning Tree Protocol</t>
  </si>
  <si>
    <t>managovatelný L2+ switch</t>
  </si>
  <si>
    <t>náhlavní set sluchátek s mikrofonem, uzavřená konstrukce, sklápěcí mikrofon, ergonimické náhlavníky tlumící okolní ruchy, Jack 3,5mm, jednostranné vedení kabelu, délka kabelu min 1,5m (opletený)</t>
  </si>
  <si>
    <t>Sluchátka</t>
  </si>
  <si>
    <t>HDMI 2.0 splitter 1-2 porty, 4kx2@60Hz</t>
  </si>
  <si>
    <t>HDMI splitter, pro propojení sekundárního PC s interaktivním panelem (interaktvní panel není součástí dodávky)</t>
  </si>
  <si>
    <t>Příslušenství</t>
  </si>
  <si>
    <t>Optická myš</t>
  </si>
  <si>
    <t>Česká klávesnice, samostatný numerický blok</t>
  </si>
  <si>
    <t>Typ LCD panelu: IPS, úhlopříčka: min. 23,8 palců,
rozlišení: min. 1920x1080
podpora zobrazení 4k 3840×2160
Jas min. 250 cd/m2
Kontrast min. 1000:1
Pozorovací úhly (Horizontál/Vertikál): 178 / 178
výškově stavitelný
včetně propojovacích kabelů</t>
  </si>
  <si>
    <t>sekundární</t>
  </si>
  <si>
    <t>Monitor 2</t>
  </si>
  <si>
    <t>Typ LCD panelu: IPS, úhlopříčka: min. 23,8 palců, dotykový
rozlišení: min. 1920x1080, Jas min. 250 cd/m2, Kontrast min. 1000:1
Pozorovací úhly (Horizontál/Vertikál): 178 / 178
výškově stavitelný
včetně propojovacích kabelů</t>
  </si>
  <si>
    <t>primární dotykový</t>
  </si>
  <si>
    <t>Monitor 1</t>
  </si>
  <si>
    <t>DVD+/-RW</t>
  </si>
  <si>
    <t>10/100/1000Mbit/s</t>
  </si>
  <si>
    <t>Rychlost v Mbit/s</t>
  </si>
  <si>
    <t>Ethernet RJ-45</t>
  </si>
  <si>
    <t>Rozhraní</t>
  </si>
  <si>
    <t>minimální dosažená hodnota G3D Mark v testu na https://www.videocardbenchmark.net/ 7500, výstup 2x HDMI</t>
  </si>
  <si>
    <t>3500/3200MB/s</t>
  </si>
  <si>
    <t>Rychlost čtení/zápis v MB/s</t>
  </si>
  <si>
    <t>500GB</t>
  </si>
  <si>
    <t>Kapacita v GB</t>
  </si>
  <si>
    <t>SSD M.2, NVMe</t>
  </si>
  <si>
    <t>Typ</t>
  </si>
  <si>
    <t>Pevný disk</t>
  </si>
  <si>
    <t>16GB (1x 16GB paměťový modul)</t>
  </si>
  <si>
    <t>Velikost v GB</t>
  </si>
  <si>
    <t>6 core</t>
  </si>
  <si>
    <t>Další vlastnosti</t>
  </si>
  <si>
    <t>Minimální dosažená hodnota CPU MARK verze v10 v testu na www.cpubenchmark.net</t>
  </si>
  <si>
    <t>Účinnost 85% při 50% zatížení, OVP, OCP, OPP, SCP, UVP, OTP</t>
  </si>
  <si>
    <t>Účinnost</t>
  </si>
  <si>
    <t>minimálně 500W</t>
  </si>
  <si>
    <t>Výkon</t>
  </si>
  <si>
    <t>podpora maximálních výkonnostních parametrů CPU na základní desce (např. rychlost FSB, HTT), minimálně 1 volný slot pro rozšíření paměti</t>
  </si>
  <si>
    <t>Veškeré perforované části budou ve vnitřní části chráněny prachovým filtrem</t>
  </si>
  <si>
    <t>2x USB 2.0, 4x USB 3.2 Gen 1 (Type-A), 1x RJ-45, 2x HDMI</t>
  </si>
  <si>
    <t>Počet a typ konektorů na zadní straně</t>
  </si>
  <si>
    <t>2x USB 3.0 (Type-A), 1x audio (sluchátka a mikrofon)</t>
  </si>
  <si>
    <t>Počet a typ konektorů na přední straně</t>
  </si>
  <si>
    <t>svislé uspořádání skříně</t>
  </si>
  <si>
    <t>Typ skříně</t>
  </si>
  <si>
    <t>Komponent</t>
  </si>
  <si>
    <t>úhlopříčka: min. 23,8 palců
rozlišení: 1920x1080</t>
  </si>
  <si>
    <t>Integrovaný monitor</t>
  </si>
  <si>
    <t>8GB</t>
  </si>
  <si>
    <t>VESA uchycení</t>
  </si>
  <si>
    <t>1x USB 2.0, 2x USB 3.2 Gen 1 (Type-A), 1x USB-C, 1x RJ-45, 1x HDMI, 1x audio (sluchátka a mikrofon)</t>
  </si>
  <si>
    <t>Počet a typ konektorů</t>
  </si>
  <si>
    <t>All In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</si>
</sst>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sz val="8"/>
      <color rgb="FF222222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164" fontId="17" fillId="0" borderId="0" applyFont="0" applyFill="0" applyBorder="0" applyAlignment="0" applyProtection="0"/>
    <xf numFmtId="0" fontId="21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22" fillId="0" borderId="0" xfId="2" applyFont="1" applyAlignment="1" applyProtection="1">
      <alignment vertical="center"/>
    </xf>
    <xf numFmtId="0" fontId="19" fillId="3" borderId="4" xfId="0" applyFont="1" applyFill="1" applyBorder="1" applyAlignment="1" applyProtection="1">
      <alignment horizontal="center" vertical="center" wrapText="1" readingOrder="1"/>
      <protection locked="0"/>
    </xf>
    <xf numFmtId="165" fontId="19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2" fillId="0" borderId="0" xfId="19" applyNumberFormat="1" applyFont="1" applyAlignment="1" applyProtection="1">
      <alignment horizontal="right" vertical="center"/>
    </xf>
    <xf numFmtId="0" fontId="1" fillId="0" borderId="0" xfId="31"/>
    <xf numFmtId="0" fontId="27" fillId="0" borderId="4" xfId="31" applyFont="1" applyBorder="1" applyAlignment="1">
      <alignment horizontal="left" vertical="center" wrapText="1"/>
    </xf>
    <xf numFmtId="0" fontId="27" fillId="0" borderId="13" xfId="31" applyFont="1" applyBorder="1" applyAlignment="1">
      <alignment horizontal="center" vertical="center" wrapText="1"/>
    </xf>
    <xf numFmtId="0" fontId="27" fillId="0" borderId="14" xfId="31" applyFont="1" applyBorder="1" applyAlignment="1">
      <alignment horizontal="center" vertical="center" wrapText="1"/>
    </xf>
    <xf numFmtId="0" fontId="26" fillId="0" borderId="9" xfId="31" applyFont="1" applyBorder="1" applyAlignment="1">
      <alignment horizontal="left" vertical="center" wrapText="1"/>
    </xf>
    <xf numFmtId="0" fontId="26" fillId="0" borderId="8" xfId="31" applyFont="1" applyBorder="1" applyAlignment="1">
      <alignment horizontal="left" vertical="center" wrapText="1"/>
    </xf>
    <xf numFmtId="0" fontId="26" fillId="0" borderId="17" xfId="31" applyFont="1" applyBorder="1" applyAlignment="1">
      <alignment horizontal="center" vertical="center" wrapText="1"/>
    </xf>
    <xf numFmtId="0" fontId="26" fillId="4" borderId="7" xfId="31" applyFont="1" applyFill="1" applyBorder="1" applyAlignment="1">
      <alignment horizontal="left" vertical="center" wrapText="1"/>
    </xf>
    <xf numFmtId="0" fontId="26" fillId="4" borderId="4" xfId="31" applyFont="1" applyFill="1" applyBorder="1" applyAlignment="1">
      <alignment horizontal="left" vertical="center" wrapText="1"/>
    </xf>
    <xf numFmtId="0" fontId="1" fillId="0" borderId="0" xfId="31" applyAlignment="1">
      <alignment horizontal="center" vertical="center" wrapText="1"/>
    </xf>
    <xf numFmtId="0" fontId="29" fillId="5" borderId="12" xfId="31" applyFont="1" applyFill="1" applyBorder="1" applyAlignment="1">
      <alignment horizontal="left" vertical="center" wrapText="1"/>
    </xf>
    <xf numFmtId="0" fontId="27" fillId="0" borderId="16" xfId="31" applyFont="1" applyBorder="1" applyAlignment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 readingOrder="1"/>
    </xf>
    <xf numFmtId="0" fontId="30" fillId="0" borderId="11" xfId="31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7" fillId="0" borderId="13" xfId="31" applyFont="1" applyBorder="1" applyAlignment="1">
      <alignment horizontal="center" vertical="center" wrapText="1"/>
    </xf>
    <xf numFmtId="0" fontId="27" fillId="0" borderId="16" xfId="31" applyFont="1" applyBorder="1" applyAlignment="1">
      <alignment horizontal="center" vertical="center" wrapText="1"/>
    </xf>
    <xf numFmtId="0" fontId="27" fillId="0" borderId="15" xfId="31" applyFont="1" applyBorder="1" applyAlignment="1">
      <alignment horizontal="center" vertical="center" wrapText="1"/>
    </xf>
    <xf numFmtId="0" fontId="27" fillId="0" borderId="14" xfId="31" applyFont="1" applyBorder="1" applyAlignment="1">
      <alignment horizontal="center" vertical="center" wrapText="1"/>
    </xf>
    <xf numFmtId="0" fontId="0" fillId="0" borderId="0" xfId="0" applyProtection="1"/>
    <xf numFmtId="0" fontId="18" fillId="2" borderId="5" xfId="0" applyFont="1" applyFill="1" applyBorder="1" applyAlignment="1" applyProtection="1">
      <alignment horizontal="center" vertical="center" wrapText="1" readingOrder="1"/>
    </xf>
    <xf numFmtId="0" fontId="18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9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8" fillId="0" borderId="4" xfId="0" applyNumberFormat="1" applyFont="1" applyBorder="1" applyAlignment="1" applyProtection="1">
      <alignment horizontal="center" vertical="center" wrapText="1" readingOrder="1"/>
    </xf>
    <xf numFmtId="165" fontId="19" fillId="0" borderId="4" xfId="0" applyNumberFormat="1" applyFont="1" applyBorder="1" applyAlignment="1" applyProtection="1">
      <alignment horizontal="center" vertical="center" wrapText="1" readingOrder="1"/>
    </xf>
    <xf numFmtId="0" fontId="23" fillId="0" borderId="1" xfId="0" applyFont="1" applyBorder="1" applyAlignment="1" applyProtection="1">
      <alignment vertical="center" wrapText="1" readingOrder="1"/>
    </xf>
    <xf numFmtId="0" fontId="24" fillId="0" borderId="2" xfId="0" applyFont="1" applyBorder="1" applyAlignment="1" applyProtection="1">
      <alignment vertical="center" wrapText="1"/>
    </xf>
    <xf numFmtId="0" fontId="24" fillId="0" borderId="3" xfId="0" applyFont="1" applyBorder="1" applyAlignment="1" applyProtection="1">
      <alignment vertical="center" wrapText="1"/>
    </xf>
    <xf numFmtId="0" fontId="24" fillId="0" borderId="0" xfId="0" applyFont="1" applyProtection="1"/>
    <xf numFmtId="0" fontId="23" fillId="0" borderId="1" xfId="0" applyFont="1" applyBorder="1" applyAlignment="1" applyProtection="1">
      <alignment horizontal="left" vertical="center" wrapText="1" readingOrder="1"/>
    </xf>
    <xf numFmtId="165" fontId="23" fillId="0" borderId="1" xfId="1" applyNumberFormat="1" applyFont="1" applyBorder="1" applyAlignment="1" applyProtection="1">
      <alignment vertical="top" wrapText="1" readingOrder="1"/>
    </xf>
    <xf numFmtId="165" fontId="25" fillId="0" borderId="2" xfId="1" applyNumberFormat="1" applyFont="1" applyBorder="1" applyAlignment="1" applyProtection="1">
      <alignment vertical="top" wrapText="1"/>
    </xf>
    <xf numFmtId="165" fontId="25" fillId="0" borderId="3" xfId="1" applyNumberFormat="1" applyFont="1" applyBorder="1" applyAlignment="1" applyProtection="1">
      <alignment vertical="top" wrapText="1"/>
    </xf>
    <xf numFmtId="0" fontId="25" fillId="0" borderId="0" xfId="0" applyFont="1" applyAlignment="1" applyProtection="1">
      <alignment horizontal="left"/>
    </xf>
    <xf numFmtId="165" fontId="25" fillId="0" borderId="0" xfId="1" applyNumberFormat="1" applyFont="1" applyProtection="1"/>
    <xf numFmtId="0" fontId="20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2">
    <cellStyle name="Měna" xfId="1" builtinId="4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15" xfId="25"/>
    <cellStyle name="Normální 16" xfId="26"/>
    <cellStyle name="Normální 17" xfId="29"/>
    <cellStyle name="Normální 18" xfId="30"/>
    <cellStyle name="Normální 19" xfId="31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8 2 2" xfId="27"/>
    <cellStyle name="Normální 9" xfId="16"/>
    <cellStyle name="Normální 9 2" xfId="2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36328125" style="25" customWidth="1"/>
    <col min="2" max="2" width="14.90625" style="25" customWidth="1"/>
    <col min="3" max="3" width="11.36328125" style="25" customWidth="1"/>
    <col min="4" max="4" width="13.453125" style="25" customWidth="1"/>
    <col min="5" max="5" width="7.08984375" style="25" customWidth="1"/>
    <col min="6" max="6" width="13.54296875" style="25" customWidth="1"/>
    <col min="7" max="7" width="51.08984375" style="25" customWidth="1"/>
    <col min="8" max="8" width="16.08984375" style="25" customWidth="1"/>
    <col min="9" max="9" width="13.453125" style="25" customWidth="1"/>
    <col min="10" max="10" width="24.6328125" style="25" customWidth="1"/>
    <col min="11" max="11" width="13.453125" style="25" customWidth="1"/>
    <col min="12" max="14" width="14.6328125" style="25" customWidth="1"/>
    <col min="15" max="17" width="18.6328125" style="25" customWidth="1"/>
    <col min="18" max="16384" width="8.7265625" style="25"/>
  </cols>
  <sheetData>
    <row r="1" spans="2:17" ht="25.25" customHeight="1" x14ac:dyDescent="0.25">
      <c r="B1" s="1" t="s">
        <v>47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26" t="s">
        <v>1</v>
      </c>
      <c r="C4" s="26" t="s">
        <v>2</v>
      </c>
      <c r="D4" s="26" t="s">
        <v>3</v>
      </c>
      <c r="E4" s="27" t="s">
        <v>18</v>
      </c>
      <c r="F4" s="28"/>
      <c r="G4" s="26" t="s">
        <v>4</v>
      </c>
      <c r="H4" s="26" t="s">
        <v>5</v>
      </c>
      <c r="I4" s="26" t="s">
        <v>6</v>
      </c>
      <c r="J4" s="26" t="s">
        <v>19</v>
      </c>
      <c r="K4" s="26" t="s">
        <v>7</v>
      </c>
      <c r="L4" s="26" t="s">
        <v>8</v>
      </c>
      <c r="M4" s="26" t="s">
        <v>9</v>
      </c>
      <c r="N4" s="26" t="s">
        <v>21</v>
      </c>
      <c r="O4" s="26" t="s">
        <v>10</v>
      </c>
      <c r="P4" s="26" t="s">
        <v>11</v>
      </c>
      <c r="Q4" s="26" t="s">
        <v>22</v>
      </c>
    </row>
    <row r="5" spans="2:17" ht="180" customHeight="1" x14ac:dyDescent="0.25">
      <c r="B5" s="17">
        <v>1</v>
      </c>
      <c r="C5" s="17" t="s">
        <v>38</v>
      </c>
      <c r="D5" s="17" t="s">
        <v>39</v>
      </c>
      <c r="E5" s="29" t="s">
        <v>20</v>
      </c>
      <c r="F5" s="30"/>
      <c r="G5" s="2"/>
      <c r="H5" s="17">
        <v>1</v>
      </c>
      <c r="I5" s="17" t="s">
        <v>12</v>
      </c>
      <c r="J5" s="31">
        <v>45454</v>
      </c>
      <c r="K5" s="17" t="s">
        <v>13</v>
      </c>
      <c r="L5" s="3"/>
      <c r="M5" s="32">
        <f>N5-L5</f>
        <v>0</v>
      </c>
      <c r="N5" s="32">
        <f>L5*(1+K5/100)</f>
        <v>0</v>
      </c>
      <c r="O5" s="32">
        <f>H5*L5</f>
        <v>0</v>
      </c>
      <c r="P5" s="32">
        <f>H5*M5</f>
        <v>0</v>
      </c>
      <c r="Q5" s="32">
        <f>H5*N5</f>
        <v>0</v>
      </c>
    </row>
    <row r="6" spans="2:17" ht="180" customHeight="1" x14ac:dyDescent="0.25">
      <c r="B6" s="17">
        <v>2</v>
      </c>
      <c r="C6" s="17" t="s">
        <v>38</v>
      </c>
      <c r="D6" s="17" t="s">
        <v>39</v>
      </c>
      <c r="E6" s="29" t="s">
        <v>24</v>
      </c>
      <c r="F6" s="30"/>
      <c r="G6" s="2"/>
      <c r="H6" s="17">
        <v>15</v>
      </c>
      <c r="I6" s="17" t="s">
        <v>12</v>
      </c>
      <c r="J6" s="31">
        <v>17355</v>
      </c>
      <c r="K6" s="17">
        <v>21</v>
      </c>
      <c r="L6" s="3"/>
      <c r="M6" s="32">
        <f>N6-L6</f>
        <v>0</v>
      </c>
      <c r="N6" s="32">
        <f>L6*(1+K6/100)</f>
        <v>0</v>
      </c>
      <c r="O6" s="32">
        <f>H6*L6</f>
        <v>0</v>
      </c>
      <c r="P6" s="32">
        <f>H6*M6</f>
        <v>0</v>
      </c>
      <c r="Q6" s="32">
        <f>H6*N6</f>
        <v>0</v>
      </c>
    </row>
    <row r="7" spans="2:17" ht="12" customHeight="1" x14ac:dyDescent="0.25"/>
    <row r="8" spans="2:17" ht="20" customHeight="1" x14ac:dyDescent="0.25">
      <c r="B8" s="33" t="s">
        <v>14</v>
      </c>
      <c r="C8" s="34"/>
      <c r="D8" s="34"/>
      <c r="E8" s="35"/>
    </row>
    <row r="9" spans="2:17" ht="11.4" customHeight="1" x14ac:dyDescent="0.35">
      <c r="B9" s="36"/>
      <c r="C9" s="36"/>
      <c r="D9" s="36"/>
      <c r="E9" s="36"/>
    </row>
    <row r="10" spans="2:17" ht="20" customHeight="1" x14ac:dyDescent="0.25">
      <c r="B10" s="37" t="s">
        <v>15</v>
      </c>
      <c r="C10" s="38">
        <f>SUM(O5:O6)</f>
        <v>0</v>
      </c>
      <c r="D10" s="39"/>
      <c r="E10" s="40"/>
    </row>
    <row r="11" spans="2:17" ht="11.4" customHeight="1" x14ac:dyDescent="0.35">
      <c r="B11" s="41"/>
      <c r="C11" s="42"/>
      <c r="D11" s="42"/>
      <c r="E11" s="42"/>
    </row>
    <row r="12" spans="2:17" ht="20" customHeight="1" x14ac:dyDescent="0.25">
      <c r="B12" s="37" t="s">
        <v>16</v>
      </c>
      <c r="C12" s="38">
        <f>SUM(P5:P6)</f>
        <v>0</v>
      </c>
      <c r="D12" s="39"/>
      <c r="E12" s="40"/>
    </row>
    <row r="13" spans="2:17" ht="11.4" customHeight="1" x14ac:dyDescent="0.35">
      <c r="B13" s="41"/>
      <c r="C13" s="42"/>
      <c r="D13" s="42"/>
      <c r="E13" s="42"/>
    </row>
    <row r="14" spans="2:17" ht="20" customHeight="1" x14ac:dyDescent="0.25">
      <c r="B14" s="37" t="s">
        <v>17</v>
      </c>
      <c r="C14" s="38">
        <f>SUM(Q5:Q6)</f>
        <v>0</v>
      </c>
      <c r="D14" s="39"/>
      <c r="E14" s="40"/>
    </row>
    <row r="15" spans="2:17" ht="5.4" customHeight="1" x14ac:dyDescent="0.25"/>
    <row r="16" spans="2:17" ht="58.25" customHeight="1" x14ac:dyDescent="0.25">
      <c r="B16" s="43" t="s">
        <v>0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5"/>
      <c r="N16" s="45"/>
    </row>
    <row r="17" ht="13.25" hidden="1" customHeight="1" x14ac:dyDescent="0.25"/>
  </sheetData>
  <sheetProtection algorithmName="SHA-512" hashValue="FBs58eDFb5ghqmQ7oMYSG9DjuHbQ34QVfgnoT+gomipCNTrrzWR8qgZ0i2CnQsTutQ9h5cCTsNh906JmGFn9og==" saltValue="Sv+Cu+L6oKfB/XU64mj69g==" spinCount="100000" sheet="1" objects="1" scenarios="1"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workbookViewId="0">
      <selection activeCell="B2" sqref="B2"/>
    </sheetView>
  </sheetViews>
  <sheetFormatPr defaultRowHeight="14.5" x14ac:dyDescent="0.35"/>
  <cols>
    <col min="1" max="1" width="15.7265625" style="5" customWidth="1"/>
    <col min="2" max="2" width="43" style="5" customWidth="1"/>
    <col min="3" max="3" width="45.7265625" style="5" customWidth="1"/>
    <col min="4" max="16384" width="8.7265625" style="5"/>
  </cols>
  <sheetData>
    <row r="1" spans="1:3" ht="10.5" customHeight="1" x14ac:dyDescent="0.35"/>
    <row r="2" spans="1:3" ht="17" x14ac:dyDescent="0.35">
      <c r="C2" s="4" t="s">
        <v>37</v>
      </c>
    </row>
    <row r="3" spans="1:3" ht="10.5" customHeight="1" x14ac:dyDescent="0.35"/>
    <row r="4" spans="1:3" ht="24" customHeight="1" x14ac:dyDescent="0.35">
      <c r="A4" s="14"/>
      <c r="B4" s="13" t="s">
        <v>25</v>
      </c>
      <c r="C4" s="12" t="s">
        <v>38</v>
      </c>
    </row>
    <row r="5" spans="1:3" ht="24" customHeight="1" thickBot="1" x14ac:dyDescent="0.4">
      <c r="A5" s="14"/>
      <c r="B5" s="13" t="s">
        <v>3</v>
      </c>
      <c r="C5" s="12" t="s">
        <v>39</v>
      </c>
    </row>
    <row r="6" spans="1:3" ht="24" customHeight="1" x14ac:dyDescent="0.35">
      <c r="A6" s="11" t="s">
        <v>99</v>
      </c>
      <c r="B6" s="10" t="s">
        <v>26</v>
      </c>
      <c r="C6" s="9" t="s">
        <v>27</v>
      </c>
    </row>
    <row r="7" spans="1:3" ht="18" customHeight="1" x14ac:dyDescent="0.35">
      <c r="A7" s="22" t="s">
        <v>42</v>
      </c>
      <c r="B7" s="6" t="s">
        <v>98</v>
      </c>
      <c r="C7" s="15" t="s">
        <v>97</v>
      </c>
    </row>
    <row r="8" spans="1:3" ht="18" customHeight="1" x14ac:dyDescent="0.35">
      <c r="A8" s="23"/>
      <c r="B8" s="6" t="s">
        <v>96</v>
      </c>
      <c r="C8" s="15" t="s">
        <v>95</v>
      </c>
    </row>
    <row r="9" spans="1:3" ht="18" customHeight="1" x14ac:dyDescent="0.35">
      <c r="A9" s="23"/>
      <c r="B9" s="6" t="s">
        <v>94</v>
      </c>
      <c r="C9" s="15" t="s">
        <v>93</v>
      </c>
    </row>
    <row r="10" spans="1:3" ht="28.5" customHeight="1" x14ac:dyDescent="0.35">
      <c r="A10" s="24"/>
      <c r="B10" s="6" t="s">
        <v>85</v>
      </c>
      <c r="C10" s="15" t="s">
        <v>92</v>
      </c>
    </row>
    <row r="11" spans="1:3" ht="36" customHeight="1" x14ac:dyDescent="0.35">
      <c r="A11" s="8" t="s">
        <v>46</v>
      </c>
      <c r="B11" s="6"/>
      <c r="C11" s="15" t="s">
        <v>91</v>
      </c>
    </row>
    <row r="12" spans="1:3" ht="18" customHeight="1" x14ac:dyDescent="0.35">
      <c r="A12" s="23" t="s">
        <v>43</v>
      </c>
      <c r="B12" s="6" t="s">
        <v>90</v>
      </c>
      <c r="C12" s="15" t="s">
        <v>89</v>
      </c>
    </row>
    <row r="13" spans="1:3" ht="23" customHeight="1" x14ac:dyDescent="0.35">
      <c r="A13" s="24"/>
      <c r="B13" s="6" t="s">
        <v>88</v>
      </c>
      <c r="C13" s="15" t="s">
        <v>87</v>
      </c>
    </row>
    <row r="14" spans="1:3" ht="20" x14ac:dyDescent="0.35">
      <c r="A14" s="22" t="s">
        <v>28</v>
      </c>
      <c r="B14" s="6" t="s">
        <v>86</v>
      </c>
      <c r="C14" s="15">
        <v>17000</v>
      </c>
    </row>
    <row r="15" spans="1:3" ht="18" customHeight="1" x14ac:dyDescent="0.35">
      <c r="A15" s="24"/>
      <c r="B15" s="6" t="s">
        <v>85</v>
      </c>
      <c r="C15" s="15" t="s">
        <v>84</v>
      </c>
    </row>
    <row r="16" spans="1:3" ht="18" customHeight="1" x14ac:dyDescent="0.35">
      <c r="A16" s="7" t="s">
        <v>29</v>
      </c>
      <c r="B16" s="6" t="s">
        <v>83</v>
      </c>
      <c r="C16" s="15" t="s">
        <v>82</v>
      </c>
    </row>
    <row r="17" spans="1:3" ht="18" customHeight="1" x14ac:dyDescent="0.35">
      <c r="A17" s="21" t="s">
        <v>81</v>
      </c>
      <c r="B17" s="6" t="s">
        <v>80</v>
      </c>
      <c r="C17" s="15" t="s">
        <v>79</v>
      </c>
    </row>
    <row r="18" spans="1:3" ht="18" customHeight="1" x14ac:dyDescent="0.35">
      <c r="A18" s="21"/>
      <c r="B18" s="6" t="s">
        <v>78</v>
      </c>
      <c r="C18" s="15" t="s">
        <v>77</v>
      </c>
    </row>
    <row r="19" spans="1:3" ht="18" customHeight="1" x14ac:dyDescent="0.35">
      <c r="A19" s="21"/>
      <c r="B19" s="6" t="s">
        <v>76</v>
      </c>
      <c r="C19" s="15" t="s">
        <v>75</v>
      </c>
    </row>
    <row r="20" spans="1:3" ht="40" customHeight="1" x14ac:dyDescent="0.35">
      <c r="A20" s="7" t="s">
        <v>30</v>
      </c>
      <c r="B20" s="6"/>
      <c r="C20" s="15" t="s">
        <v>74</v>
      </c>
    </row>
    <row r="21" spans="1:3" ht="18" customHeight="1" x14ac:dyDescent="0.35">
      <c r="A21" s="21" t="s">
        <v>31</v>
      </c>
      <c r="B21" s="6" t="s">
        <v>73</v>
      </c>
      <c r="C21" s="15" t="s">
        <v>72</v>
      </c>
    </row>
    <row r="22" spans="1:3" ht="18" customHeight="1" x14ac:dyDescent="0.35">
      <c r="A22" s="21"/>
      <c r="B22" s="6" t="s">
        <v>71</v>
      </c>
      <c r="C22" s="15" t="s">
        <v>70</v>
      </c>
    </row>
    <row r="23" spans="1:3" ht="18" customHeight="1" x14ac:dyDescent="0.35">
      <c r="A23" s="7" t="s">
        <v>44</v>
      </c>
      <c r="B23" s="6"/>
      <c r="C23" s="15" t="s">
        <v>69</v>
      </c>
    </row>
    <row r="24" spans="1:3" ht="70" x14ac:dyDescent="0.35">
      <c r="A24" s="7" t="s">
        <v>68</v>
      </c>
      <c r="B24" s="6" t="s">
        <v>67</v>
      </c>
      <c r="C24" s="15" t="s">
        <v>66</v>
      </c>
    </row>
    <row r="25" spans="1:3" ht="92" customHeight="1" x14ac:dyDescent="0.35">
      <c r="A25" s="7" t="s">
        <v>65</v>
      </c>
      <c r="B25" s="6" t="s">
        <v>64</v>
      </c>
      <c r="C25" s="15" t="s">
        <v>63</v>
      </c>
    </row>
    <row r="26" spans="1:3" ht="18" customHeight="1" x14ac:dyDescent="0.35">
      <c r="A26" s="7" t="s">
        <v>33</v>
      </c>
      <c r="B26" s="6"/>
      <c r="C26" s="15" t="s">
        <v>62</v>
      </c>
    </row>
    <row r="27" spans="1:3" ht="18" customHeight="1" x14ac:dyDescent="0.35">
      <c r="A27" s="7" t="s">
        <v>41</v>
      </c>
      <c r="B27" s="6"/>
      <c r="C27" s="15" t="s">
        <v>61</v>
      </c>
    </row>
    <row r="28" spans="1:3" ht="41" customHeight="1" x14ac:dyDescent="0.35">
      <c r="A28" s="22" t="s">
        <v>60</v>
      </c>
      <c r="B28" s="6" t="s">
        <v>59</v>
      </c>
      <c r="C28" s="15" t="s">
        <v>58</v>
      </c>
    </row>
    <row r="29" spans="1:3" ht="40" x14ac:dyDescent="0.35">
      <c r="A29" s="23"/>
      <c r="B29" s="6" t="s">
        <v>57</v>
      </c>
      <c r="C29" s="15" t="s">
        <v>56</v>
      </c>
    </row>
    <row r="30" spans="1:3" ht="79.5" customHeight="1" x14ac:dyDescent="0.35">
      <c r="A30" s="24"/>
      <c r="B30" s="6" t="s">
        <v>55</v>
      </c>
      <c r="C30" s="15" t="s">
        <v>54</v>
      </c>
    </row>
    <row r="31" spans="1:3" ht="18" customHeight="1" x14ac:dyDescent="0.35">
      <c r="A31" s="21" t="s">
        <v>34</v>
      </c>
      <c r="B31" s="6" t="s">
        <v>53</v>
      </c>
      <c r="C31" s="15" t="s">
        <v>52</v>
      </c>
    </row>
    <row r="32" spans="1:3" ht="18" customHeight="1" x14ac:dyDescent="0.35">
      <c r="A32" s="21"/>
      <c r="B32" s="6" t="s">
        <v>51</v>
      </c>
      <c r="C32" s="15" t="s">
        <v>50</v>
      </c>
    </row>
    <row r="33" spans="1:3" ht="26" customHeight="1" x14ac:dyDescent="0.35">
      <c r="A33" s="7" t="s">
        <v>32</v>
      </c>
      <c r="B33" s="6" t="s">
        <v>49</v>
      </c>
      <c r="C33" s="15" t="s">
        <v>48</v>
      </c>
    </row>
    <row r="34" spans="1:3" ht="25" customHeight="1" x14ac:dyDescent="0.35">
      <c r="A34" s="18" t="s">
        <v>35</v>
      </c>
      <c r="B34" s="19"/>
      <c r="C34" s="20"/>
    </row>
  </sheetData>
  <mergeCells count="8">
    <mergeCell ref="A34:C34"/>
    <mergeCell ref="A31:A32"/>
    <mergeCell ref="A7:A10"/>
    <mergeCell ref="A14:A15"/>
    <mergeCell ref="A17:A19"/>
    <mergeCell ref="A12:A13"/>
    <mergeCell ref="A21:A22"/>
    <mergeCell ref="A28:A30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B2" sqref="B2"/>
    </sheetView>
  </sheetViews>
  <sheetFormatPr defaultRowHeight="14.5" x14ac:dyDescent="0.35"/>
  <cols>
    <col min="1" max="1" width="15.7265625" style="5" customWidth="1"/>
    <col min="2" max="2" width="42.6328125" style="5" customWidth="1"/>
    <col min="3" max="3" width="45.6328125" style="5" customWidth="1"/>
    <col min="4" max="16384" width="8.7265625" style="5"/>
  </cols>
  <sheetData>
    <row r="1" spans="1:3" ht="10" customHeight="1" x14ac:dyDescent="0.35"/>
    <row r="2" spans="1:3" ht="17" x14ac:dyDescent="0.35">
      <c r="C2" s="4" t="s">
        <v>36</v>
      </c>
    </row>
    <row r="3" spans="1:3" ht="9.5" customHeight="1" x14ac:dyDescent="0.35"/>
    <row r="4" spans="1:3" ht="24" customHeight="1" x14ac:dyDescent="0.35">
      <c r="A4" s="14"/>
      <c r="B4" s="13" t="s">
        <v>25</v>
      </c>
      <c r="C4" s="12" t="s">
        <v>38</v>
      </c>
    </row>
    <row r="5" spans="1:3" ht="24" customHeight="1" thickBot="1" x14ac:dyDescent="0.4">
      <c r="A5" s="14"/>
      <c r="B5" s="13" t="s">
        <v>3</v>
      </c>
      <c r="C5" s="12" t="s">
        <v>39</v>
      </c>
    </row>
    <row r="6" spans="1:3" ht="24" customHeight="1" x14ac:dyDescent="0.35">
      <c r="A6" s="11" t="s">
        <v>99</v>
      </c>
      <c r="B6" s="10" t="s">
        <v>26</v>
      </c>
      <c r="C6" s="9" t="s">
        <v>27</v>
      </c>
    </row>
    <row r="7" spans="1:3" ht="18" customHeight="1" x14ac:dyDescent="0.35">
      <c r="A7" s="22" t="s">
        <v>42</v>
      </c>
      <c r="B7" s="6" t="s">
        <v>98</v>
      </c>
      <c r="C7" s="15" t="s">
        <v>106</v>
      </c>
    </row>
    <row r="8" spans="1:3" ht="26.5" customHeight="1" x14ac:dyDescent="0.35">
      <c r="A8" s="23"/>
      <c r="B8" s="6" t="s">
        <v>105</v>
      </c>
      <c r="C8" s="15" t="s">
        <v>104</v>
      </c>
    </row>
    <row r="9" spans="1:3" ht="18" customHeight="1" x14ac:dyDescent="0.35">
      <c r="A9" s="24"/>
      <c r="B9" s="6" t="s">
        <v>85</v>
      </c>
      <c r="C9" s="15" t="s">
        <v>103</v>
      </c>
    </row>
    <row r="10" spans="1:3" ht="26" customHeight="1" x14ac:dyDescent="0.35">
      <c r="A10" s="16" t="s">
        <v>28</v>
      </c>
      <c r="B10" s="6" t="s">
        <v>86</v>
      </c>
      <c r="C10" s="15">
        <v>10000</v>
      </c>
    </row>
    <row r="11" spans="1:3" ht="18" customHeight="1" x14ac:dyDescent="0.35">
      <c r="A11" s="7" t="s">
        <v>29</v>
      </c>
      <c r="B11" s="6" t="s">
        <v>83</v>
      </c>
      <c r="C11" s="15" t="s">
        <v>102</v>
      </c>
    </row>
    <row r="12" spans="1:3" ht="18" customHeight="1" x14ac:dyDescent="0.35">
      <c r="A12" s="21" t="s">
        <v>81</v>
      </c>
      <c r="B12" s="6" t="s">
        <v>80</v>
      </c>
      <c r="C12" s="15" t="s">
        <v>79</v>
      </c>
    </row>
    <row r="13" spans="1:3" ht="18" customHeight="1" x14ac:dyDescent="0.35">
      <c r="A13" s="21"/>
      <c r="B13" s="6" t="s">
        <v>78</v>
      </c>
      <c r="C13" s="15" t="s">
        <v>77</v>
      </c>
    </row>
    <row r="14" spans="1:3" ht="18" customHeight="1" x14ac:dyDescent="0.35">
      <c r="A14" s="7" t="s">
        <v>30</v>
      </c>
      <c r="B14" s="6"/>
      <c r="C14" s="15" t="s">
        <v>45</v>
      </c>
    </row>
    <row r="15" spans="1:3" ht="18" customHeight="1" x14ac:dyDescent="0.35">
      <c r="A15" s="21" t="s">
        <v>31</v>
      </c>
      <c r="B15" s="6" t="s">
        <v>73</v>
      </c>
      <c r="C15" s="15" t="s">
        <v>72</v>
      </c>
    </row>
    <row r="16" spans="1:3" ht="18" customHeight="1" x14ac:dyDescent="0.35">
      <c r="A16" s="21"/>
      <c r="B16" s="6" t="s">
        <v>71</v>
      </c>
      <c r="C16" s="15" t="s">
        <v>70</v>
      </c>
    </row>
    <row r="17" spans="1:3" ht="27" customHeight="1" x14ac:dyDescent="0.35">
      <c r="A17" s="7" t="s">
        <v>40</v>
      </c>
      <c r="B17" s="6" t="s">
        <v>101</v>
      </c>
      <c r="C17" s="15" t="s">
        <v>100</v>
      </c>
    </row>
    <row r="18" spans="1:3" ht="18" customHeight="1" x14ac:dyDescent="0.35">
      <c r="A18" s="7" t="s">
        <v>33</v>
      </c>
      <c r="B18" s="6"/>
      <c r="C18" s="15" t="s">
        <v>62</v>
      </c>
    </row>
    <row r="19" spans="1:3" ht="18" customHeight="1" x14ac:dyDescent="0.35">
      <c r="A19" s="7" t="s">
        <v>41</v>
      </c>
      <c r="B19" s="6"/>
      <c r="C19" s="15" t="s">
        <v>61</v>
      </c>
    </row>
    <row r="20" spans="1:3" ht="50" customHeight="1" x14ac:dyDescent="0.35">
      <c r="A20" s="16" t="s">
        <v>60</v>
      </c>
      <c r="B20" s="6" t="s">
        <v>57</v>
      </c>
      <c r="C20" s="15" t="s">
        <v>56</v>
      </c>
    </row>
    <row r="21" spans="1:3" ht="18" customHeight="1" x14ac:dyDescent="0.35">
      <c r="A21" s="21" t="s">
        <v>34</v>
      </c>
      <c r="B21" s="6" t="s">
        <v>53</v>
      </c>
      <c r="C21" s="15" t="s">
        <v>52</v>
      </c>
    </row>
    <row r="22" spans="1:3" ht="18" customHeight="1" x14ac:dyDescent="0.35">
      <c r="A22" s="21"/>
      <c r="B22" s="6" t="s">
        <v>51</v>
      </c>
      <c r="C22" s="15" t="s">
        <v>50</v>
      </c>
    </row>
    <row r="23" spans="1:3" ht="29.5" customHeight="1" x14ac:dyDescent="0.35">
      <c r="A23" s="7" t="s">
        <v>32</v>
      </c>
      <c r="B23" s="6" t="s">
        <v>49</v>
      </c>
      <c r="C23" s="15" t="s">
        <v>48</v>
      </c>
    </row>
    <row r="24" spans="1:3" ht="25.5" customHeight="1" x14ac:dyDescent="0.35">
      <c r="A24" s="18" t="s">
        <v>35</v>
      </c>
      <c r="B24" s="19"/>
      <c r="C24" s="20"/>
    </row>
  </sheetData>
  <mergeCells count="5">
    <mergeCell ref="A24:C24"/>
    <mergeCell ref="A21:A22"/>
    <mergeCell ref="A7:A9"/>
    <mergeCell ref="A12:A13"/>
    <mergeCell ref="A15:A16"/>
  </mergeCells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2023-06-14T08:25:02Z</dcterms:modified>
</cp:coreProperties>
</file>