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344" yWindow="300" windowWidth="22884" windowHeight="15204" activeTab="0"/>
  </bookViews>
  <sheets>
    <sheet name="Specifikace pro všechny části" sheetId="15" r:id="rId1"/>
    <sheet name="část 1" sheetId="1" r:id="rId2"/>
    <sheet name="část 2" sheetId="2" r:id="rId3"/>
    <sheet name="část 3" sheetId="3" r:id="rId4"/>
    <sheet name="část 4" sheetId="4" r:id="rId5"/>
    <sheet name="část 5" sheetId="5" r:id="rId6"/>
    <sheet name="část 6" sheetId="6" r:id="rId7"/>
    <sheet name="část 7" sheetId="7" r:id="rId8"/>
    <sheet name="část 8" sheetId="8" r:id="rId9"/>
    <sheet name="část 9" sheetId="9" r:id="rId10"/>
    <sheet name="část 10" sheetId="10" r:id="rId11"/>
    <sheet name="část 11" sheetId="11" r:id="rId12"/>
    <sheet name="část 12" sheetId="12" r:id="rId13"/>
    <sheet name="část 13" sheetId="13" r:id="rId14"/>
    <sheet name="část 14" sheetId="14" r:id="rId15"/>
  </sheets>
  <definedNames>
    <definedName name="_Toc479597210" localSheetId="0">'Specifikace pro všechny části'!$A$5</definedName>
    <definedName name="_xlnm.Print_Area" localSheetId="1">'část 1'!$A$1:$D$27</definedName>
    <definedName name="_xlnm.Print_Area" localSheetId="10">'část 10'!$A$1:$C$29</definedName>
    <definedName name="_xlnm.Print_Area" localSheetId="11">'část 11'!$A$1:$C$28</definedName>
    <definedName name="_xlnm.Print_Area" localSheetId="12">'část 12'!$A$1:$C$22</definedName>
    <definedName name="_xlnm.Print_Area" localSheetId="13">'část 13'!$A$1:$D$27</definedName>
    <definedName name="_xlnm.Print_Area" localSheetId="14">'část 14'!$A$1:$C$30</definedName>
    <definedName name="_xlnm.Print_Area" localSheetId="2">'část 2'!$A$1:$D$43</definedName>
    <definedName name="_xlnm.Print_Area" localSheetId="3">'část 3'!$A$1:$C$28</definedName>
    <definedName name="_xlnm.Print_Area" localSheetId="4">'část 4'!$A$1:$C$25</definedName>
    <definedName name="_xlnm.Print_Area" localSheetId="5">'část 5'!$A$1:$C$31</definedName>
    <definedName name="_xlnm.Print_Area" localSheetId="6">'část 6'!$A$1:$E$33</definedName>
    <definedName name="_xlnm.Print_Area" localSheetId="7">'část 7'!$A$1:$C$34</definedName>
    <definedName name="_xlnm.Print_Area" localSheetId="8">'část 8'!$A$1:$C$32</definedName>
    <definedName name="_xlnm.Print_Area" localSheetId="9">'část 9'!$A$1:$D$29</definedName>
    <definedName name="_xlnm.Print_Area" localSheetId="0">'Specifikace pro všechny části'!$A$1:$M$60</definedName>
    <definedName name="_xlnm.Print_Titles" localSheetId="1">'část 1'!$A:$A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<sst xmlns="http://schemas.openxmlformats.org/spreadsheetml/2006/main" count="713" uniqueCount="190">
  <si>
    <t>Domov Háj</t>
  </si>
  <si>
    <t>Domov Kamélie Křižanov</t>
  </si>
  <si>
    <t>Domov Jeřabina Pelhřimov</t>
  </si>
  <si>
    <t>2*20</t>
  </si>
  <si>
    <t>Domov Černovice Lidmaň (část Černovice)</t>
  </si>
  <si>
    <t>Domov Černovice Lidmaň (část Lidmaň)</t>
  </si>
  <si>
    <t>3*15</t>
  </si>
  <si>
    <t>3*20</t>
  </si>
  <si>
    <t>2*18</t>
  </si>
  <si>
    <t>3*18</t>
  </si>
  <si>
    <t>4*15</t>
  </si>
  <si>
    <t>5*12</t>
  </si>
  <si>
    <t>3*10</t>
  </si>
  <si>
    <t>Domov bez zámku Náměšť nad Oslavou</t>
  </si>
  <si>
    <t>3*12</t>
  </si>
  <si>
    <t>1*20</t>
  </si>
  <si>
    <t>1*15</t>
  </si>
  <si>
    <t>4*12</t>
  </si>
  <si>
    <t>4*10</t>
  </si>
  <si>
    <t>Křižanov</t>
  </si>
  <si>
    <t>Jihlava</t>
  </si>
  <si>
    <t>Měřín</t>
  </si>
  <si>
    <t>Světlá nad Sázavou</t>
  </si>
  <si>
    <t>Zboží</t>
  </si>
  <si>
    <t>Černovice</t>
  </si>
  <si>
    <t>Lidmaň</t>
  </si>
  <si>
    <t>Psychiatrické minimum  I, II - 16 vzdělávacích hodin</t>
  </si>
  <si>
    <t>Pelhřimov</t>
  </si>
  <si>
    <t>2x v roce 2024</t>
  </si>
  <si>
    <t>1x v roce 2025</t>
  </si>
  <si>
    <t>2x  v roce2024</t>
  </si>
  <si>
    <t>2x v roce 2025</t>
  </si>
  <si>
    <t>1x v roce 2024</t>
  </si>
  <si>
    <t xml:space="preserve">2x v roce 2025 </t>
  </si>
  <si>
    <t>1*12</t>
  </si>
  <si>
    <t>1*18</t>
  </si>
  <si>
    <t>1x Křižanov</t>
  </si>
  <si>
    <t>1x Třešť</t>
  </si>
  <si>
    <t>1x Osová Bítýška</t>
  </si>
  <si>
    <t>1x Jihlava</t>
  </si>
  <si>
    <t>1x Bystřice nad Pernštejnem</t>
  </si>
  <si>
    <t>1x v roce 2026</t>
  </si>
  <si>
    <t>rok plnění</t>
  </si>
  <si>
    <t>místo plnění</t>
  </si>
  <si>
    <t>2*8</t>
  </si>
  <si>
    <t xml:space="preserve">2*8 </t>
  </si>
  <si>
    <t>1*8</t>
  </si>
  <si>
    <t>1*6</t>
  </si>
  <si>
    <t>Domov ve Zboží</t>
  </si>
  <si>
    <t xml:space="preserve">Domov ve Zboží </t>
  </si>
  <si>
    <t xml:space="preserve">3*10 </t>
  </si>
  <si>
    <t>2*14</t>
  </si>
  <si>
    <t>2*15</t>
  </si>
  <si>
    <t>2* 15</t>
  </si>
  <si>
    <t>2*12</t>
  </si>
  <si>
    <t>Náměšť n. Oslavou</t>
  </si>
  <si>
    <t>Psychiatrické minimum III - 8 vzdělávacích hodin</t>
  </si>
  <si>
    <t>2x Křižanov</t>
  </si>
  <si>
    <t>2x Měřín</t>
  </si>
  <si>
    <t>2*10</t>
  </si>
  <si>
    <t xml:space="preserve">4*10 </t>
  </si>
  <si>
    <t>1*10</t>
  </si>
  <si>
    <t>4*8</t>
  </si>
  <si>
    <t>Šetrná sebeobrana - pro zaměstnance sociálních služeb - rozšiřující, dvoudenní kurs 16 vzdělávacích hodin, max 15 účastníků</t>
  </si>
  <si>
    <t>2*6, 2*7</t>
  </si>
  <si>
    <t>název kurzu</t>
  </si>
  <si>
    <t>část veřejné zakázky</t>
  </si>
  <si>
    <t>popis kurzu (min. požadavky)</t>
  </si>
  <si>
    <t>Cena bez DPH za jednotku (jeden kurz)</t>
  </si>
  <si>
    <t xml:space="preserve">Cena celkem bez DPH </t>
  </si>
  <si>
    <t>Výše DPH</t>
  </si>
  <si>
    <t>Cena celkem vč. DPH</t>
  </si>
  <si>
    <t>zapojená organizace / počet kurzů a osob za organizaci</t>
  </si>
  <si>
    <t>Cena celkem bez DPH (nabídková cena)</t>
  </si>
  <si>
    <t>počet kurzů</t>
  </si>
  <si>
    <t>1*8; 1*11</t>
  </si>
  <si>
    <t>obchodní jméno identifikující dodavatele
(vyplní dodavatel)</t>
  </si>
  <si>
    <t>Pokyny pro vyplnění:</t>
  </si>
  <si>
    <t>a) Dodavatel vyplní všechna šedá pole.</t>
  </si>
  <si>
    <t>Specifikace - požadavky zadavatele na předmět plnění veřejné zakázky / smlouvy</t>
  </si>
  <si>
    <t>Vzdělávání v projektu Podpora transformace se zohledněním problematiky osob s poruchami autistického spektra v Kraji Vysočina</t>
  </si>
  <si>
    <t>Pro účely této zadávací dokumentace / smlouvy se míní:</t>
  </si>
  <si>
    <t>Zadavatelem – Kraj Vysočina</t>
  </si>
  <si>
    <t>Dodavatelem – dodavatel vybraný pro plnění veřejné zakázky</t>
  </si>
  <si>
    <t>Příspěvkovou organizací – pobytová zařízení sociálních služeb zřizovaná Krajem Vysočina</t>
  </si>
  <si>
    <t>1 Preambule</t>
  </si>
  <si>
    <t>Podmínky stanovené zadavatelem v této příloze č. 1 zadávací dokumentace / smlouvy vymezují předmět veřejné zakázky / smlouvy, resp. tvoří požadavky zadavatele na vlastnosti předmětu veřejné zakázky / smlouvy. S ohledem na charakter předmětu plnění zadavatel stanovuje podmínky v této příloze zejména pomocí požadavků na obsah kurzů, pomocí popisu účelu a potřeb, které zadavatel sleduje splněním předmětu veřejné zakázky.</t>
  </si>
  <si>
    <t>Jedním ze sledovaných cílů zadavatele je podpora transformace pobytových sociálních služeb ve spolupráci Kraje Vysočina a zvýšení odborných znalostí zaměstnanců v sociálních službách. Za tímto účelem zadavatel realizuje projekt podpořený ze strukturálních fondů Evropské unie v rámci Operačního programu Zaměstnanost plus (OPZ+), https://www.esfcr.cz, reg. č. projektu CZ.03.02.02/00/22_006/0000533 (dále jen „projekt“). Zadavatel hodlá kofinancovat předmět této veřejné zakázky z dotace získané v rámci projektu.</t>
  </si>
  <si>
    <t>2 Další podmínky a požadavky zadavatele na realizaci veřejné zakázky / smlouvy</t>
  </si>
  <si>
    <t>Společné informace ke kurzům</t>
  </si>
  <si>
    <t xml:space="preserve">o Jedna hodina představuje 45 minut výuky. Délka kurzu je stanovena bez přestávek, jedná se o čistý čas výuky. </t>
  </si>
  <si>
    <t>o Zadavatel uvádí názvy kurzů, které jsou pouze orientační. Důležité je dodržení požadovaného obsahu a rozsahu.</t>
  </si>
  <si>
    <t xml:space="preserve">o Forma výuky je v kompetenci lektora a vychází z jeho zkušeností. Předpokládáme, že se nebude jednat o pasivní výklad teorie, nýbrž výuka bude obsahovat interaktivní prvky, příklady dobré praxe a budou použity různé metody (např. hraní rolí, modelové situace, trénink ve dvojicích apod.). </t>
  </si>
  <si>
    <t>o Zadavatel požaduje prezenční formu jednotlivých kurzů. Pouze v případech, kdy je v místě plnění uvedeno on-line je preferována právě tato forma.</t>
  </si>
  <si>
    <t>o Dodavatel na své náklady zajistí studijní materiály a pomůcky.</t>
  </si>
  <si>
    <t>o Dodavatel stanoví kontaktní osobu, která bude plnit roli koordinátora vzdělávání ve vztahu k zadavateli. Koordinátor bude komunikovat s určeným pracovníkem zadavatele, zajišťovat pozvánky a výukové materiály pro jednotlivé účastníky školení a zabezpečovat komunikaci mezi lektory a určeným pracovníkem zadavatele a zabezpečovat další činnosti dle potřeby.</t>
  </si>
  <si>
    <t xml:space="preserve">o Zadavatel si vyhrazuje právo při realizaci změnit/ doplnit obsah kurzů na základě doporučení dodavatele resp. lektora a přizpůsobit tak přímo potřebám cílové skupiny. </t>
  </si>
  <si>
    <t xml:space="preserve">o Dodavatel je povinen veškeré listinné či elektronicky zpracované a používané dokumenty opatřit prvky vizuální identity Operačního programu Zaměstnanost plus dle podmínek uvedených v kap. 19 a 28 Obecné části pravidel pro žadatele a příjemce, které jsou dostupné na https://www.esfcr.cz/pravidla-pro-zadatele-a-prijemce-opz-plus. </t>
  </si>
  <si>
    <t>Seznam zapojených poskytovatelů sociálních služeb a místa poskytování sociálních služeb, kde mohou probíhat kursy. Název ulice a číslo popisné budou upřesněny vždy před konáním kursu.</t>
  </si>
  <si>
    <t>o Domov Jeřabina Pelhřimov, U Elektrárny 1965, 393 01 Pelhřimov</t>
  </si>
  <si>
    <t>• 393 01 Pelhřimov</t>
  </si>
  <si>
    <t>o Domov Kamélie Křižanov</t>
  </si>
  <si>
    <t>• 594 51 Křižanov</t>
  </si>
  <si>
    <t>• 593 01 Bystřice nad Pernštejnem</t>
  </si>
  <si>
    <t>• 586 01 Jihlava</t>
  </si>
  <si>
    <t>• 594 42 Měřín</t>
  </si>
  <si>
    <t>• 594 53 Osová Bítýška</t>
  </si>
  <si>
    <t>• 589 01 Třešť</t>
  </si>
  <si>
    <t>o Domov Černovice - Lidmaň, Dobešovská 1, 394 94 Černovice</t>
  </si>
  <si>
    <t>• 394 94 Černovice</t>
  </si>
  <si>
    <t>• Lidmaň, 395 01 Pacov</t>
  </si>
  <si>
    <t>o Domov bez zámku Náměšť nad Oslavou, V. Nezvala 115, 675 71 Náměšť nad Oslavou</t>
  </si>
  <si>
    <t>• 675 71 Náměšť nad Oslavou</t>
  </si>
  <si>
    <t>o Domov Háj, Nové Město 1261, 582 91 Světlá nad Sázavou</t>
  </si>
  <si>
    <t>• 582 91 Světlá nad Sázavou</t>
  </si>
  <si>
    <t>o Domov ve Zboží, Zboží 1, 582 91 Světlá nad Sázavou</t>
  </si>
  <si>
    <t>• Zboží, 582 91 Světlá nad Sázavou</t>
  </si>
  <si>
    <t>Cílem této aktivity je zvýšení odbornosti zaměstnanců poskytovatelů sociálních služeb tak, aby došlo ke zvýšení kvality poskytovaných sociálních služeb. Zaměření kurzů odpovídá skladbě klientů dle druhu poskytované sociální služby a specifikům jejich potřeb. V rámci vzdělávání je plánováno zapojení min. 378 zaměstnanců níže uvedených poskytovatelů sociálních služeb.</t>
  </si>
  <si>
    <r>
      <t xml:space="preserve">Dodavatel je povinen do 1 měsíce od nabytí účinnosti smlouvy </t>
    </r>
    <r>
      <rPr>
        <u val="single"/>
        <sz val="11"/>
        <color theme="1"/>
        <rFont val="Calibri"/>
        <family val="2"/>
        <scheme val="minor"/>
      </rPr>
      <t>předložit harmonogram realizace všech budoucích kurzů</t>
    </r>
    <r>
      <rPr>
        <sz val="11"/>
        <color theme="1"/>
        <rFont val="Calibri"/>
        <family val="2"/>
        <scheme val="minor"/>
      </rPr>
      <t>. Tento si odsouhlasí se zástupci jednotlivých příspěvkových organizací a následně harmonogram předá k odsouhlasení zadavateli. Změny v realizaci vzdělávacích kurzů (časové, obsahové) musí být vždy odsouhlaseny zástupci jednotlivých příspěvkových organizací a zadavatelem a musí být sděleny s dostatečným předstihem.</t>
    </r>
  </si>
  <si>
    <t>o Kurzy jsou určeny minimálně pro pracovníky v sociálních službách a sociální pracovníky.</t>
  </si>
  <si>
    <t xml:space="preserve">Dovednosti pro udržení hranic v profesionálním vztahu - 8 vzdělávacích hodin </t>
  </si>
  <si>
    <t>Hranice ve vztahu s klientem a práce s limity klienta - 16 vzdělávacích hodin</t>
  </si>
  <si>
    <t xml:space="preserve">Práce s motivací klienta a hranice služby - 16 vzdělávacích hodin </t>
  </si>
  <si>
    <t>Preterapie – základní kurz - 8 vzdělávacích hodin</t>
  </si>
  <si>
    <t>Kurz alternativní a augmentativní komunikace - 24 vzdělávacích hodin</t>
  </si>
  <si>
    <t>Účastník kurzu se dozví jak
• Zprostředkovat klientovi vjemy z jeho těla.
• Stimulovat vnímání organismu, a umožnit tak klientovi lépe vnímat okolní svět.
• Navázat efektivní a adekvátní komunikaci i s dětmi a dospělými, jejichž komunikační možnosti jsou minimální či silně omezené.
• Praktické provedení technik bazální stimulace - např. polohování do hnízda a do mumie - neurofyziologická, zklidňující a povzbuzující koupel - somatická, vestibulární, vibrační a dýchací stimulace.</t>
  </si>
  <si>
    <t>Účastník kurzu 
• Se seznámí s nástavbovými prvky konceptu bazální stimulace.
• Naučí se smyslově stimulovat klienty a dokáže tyto dovednosti využívat v praxi (orální, olfaktorická, optická, auditivní a taktilně-haptická stimulace).
• Seznámí se s problematikou tělesného schématu u spastiků.
• Dozví se, co je to biografická anamnéza.
• Bude seznámen s tím, jak vést dokumentaci podle konceptu bazální stimulace – realizace, plánování, hodnocení.</t>
  </si>
  <si>
    <t>Účastník kurzu 
• Upevní si a rozšíří svoje dovednosti z předchozích kurzů.
• Získá informace o tom, jak pracovat s biografickou anamnézou.
• Dozví se, jak plánovat péči podle konceptu bazální stimulace.</t>
  </si>
  <si>
    <t>počet kurzů * počet účastníků kurzu</t>
  </si>
  <si>
    <t xml:space="preserve">počet kurzů </t>
  </si>
  <si>
    <t>Účastník kurzu 
• Zjistí, jak postoje personálu ovlivňují jejich chování vůči klientům a jak změna v postoji může přinést změnu v chování klienta. 
• Na základě kazuistických kvízů a rozboru videí uvidí, jak vypadá práce pracovníka, který touží pomoci. 
• Najde správné místo a přiměřené projevy negativních emocí (strach, vztek, hnus, bezmoc), které nemizí pouze tím, že se o nich nemluví. 
• Bude informován, jak to udělat, aby se tyto emoce opakovaně negativně neprojevovaly v životech klientů a dlouhodobě nezatěžovaly životy pracovníků. 
• Dozví se jak pěstovat a rozvíjet pozitivní emoce.</t>
  </si>
  <si>
    <t>Moc, pomoc a bezmoc v sociálních službách - práce s postoji personálu - 12 - 16 vzdělávacích hodin</t>
  </si>
  <si>
    <t>Účastník kurzu 
• Se seznámí s jednotlivými diagnostickými kategoriemi. 
• Zjistí, jaká jsou specifika chování, typická symptomatika, silné i slabé stránky související s diagnózou, prognóza.
• Bude seznámen s výchovnými možnostmi a prioritami péče.</t>
  </si>
  <si>
    <t xml:space="preserve">Terapie problémového chování u lidí s mentálním postižením a/nebo autismem - úvod - 6 vzdělávacích hodin  </t>
  </si>
  <si>
    <t>Terapie problémového chování u lidí s mentálním postižením a/nebo autismem II - 12 vzdělávacích hodin</t>
  </si>
  <si>
    <t>Účastník kurzu 
• Bude informován o tom, jak předcházet a zvládat problémové chování uživatelů. 
• Získá návod ke změně postojů vůči uživatelům s psychickými obtížemi a změně vyhodnocování situací, které s uživateli v krizových situacích při poskytování sociálních služeb zažívá. Propojením teoretické znalosti s praktickou intervencí kurz cílí na zvýšení kvality poskytovaných služeb. 
• Osvojí si základy behaviorální terapie, které poté může využít ve své práci při zvládání problémového chování (agrese, autoagrese, rituály, křik aj.). Důraz je kladen na tzv. "empatickou nedůslednost" jako jeden z možných přístupů při zvládání klienta s problémovým chováním.</t>
  </si>
  <si>
    <t>Účastník kurzu 
• Získá návod ke změně postojů vůči uživatelům s psychickými obtížemi a změně vyhodnocování situací, které s uživateli při poskytování sociálních služeb zažívají. 
• Bude informován o základech behaviorální terapie, které může využít ve své práci při zvládání problémového chování klienta (agrese, autoagrese, rituály, křik aj.). Důraz je kladen na tzv. "empatickou nedůslednost" jako jeden z možných přístupů. 
• Získá informace o funkčnosti chování a empatické nedůslednosti doplněné o další strategie, zejména o správné nastavení tlaku na uživatele, který nechce být aktivizován.
• Lépe pochopí tenkou hranici mezi pobídkou a nátlakem, kterou pracovníci neumí standardně správně nacházet. 
• Shlédne ukázky „experimentů“, které potřebuje ke zjišťování funkčnosti chování u uživatelů s těžším stupněm mentálního handicapu.
• Bude aplikovat v závěru kurzu získané dovednosti na tři uživatele ze sociálních zařízení, které si účastníci sami vyberou.</t>
  </si>
  <si>
    <t>Účastník kurzu
• Získá přehled o jednotlivých metodách AAK a možnostech jejich využití.
• Bude se učit, jak zvážit možnost využití AAK při práci s konkrétním uživatelem na základě jeho potřeb, schopností a dovedností.
• Získá informace, jak navrhnout adekvátní postup zavádění metod AAK do praxe v návaznosti na potřeby, schopnosti a dovednosti uživatele.
• Získá návod, jak vytvořit pomůcku (např. komunikační tabulku) pro potřeby konkrétního uživatele a vědět, jak s uživatelem prostřednictvím těchto pomůcek komunikovat.
• Zkusí si zavést metody alternativní a augmentativní komunikace ve vlastním zařízení u konkrétního uživatele a následně získá na kurzu prostor pro reflexi a sdílení postupu a úspěchů jednotlivých účastníků.</t>
  </si>
  <si>
    <t>Účastník kurzu 
• Dozví se všechno podstatné o preterapii z teoretického i praktického hlediska, včetně názorných příkladů z praxe.
• Seznámí se s pěti typy kontaktních reflexí a jejich kombinacemi, vyzkouší si jejich použití v modelových příkladech.
• Bude společně s ostatními hledat, u kterých lidí může být použití těchto reflexí prospěšné.
• Získá informace o tom, jak je používat a díky nim u lidí, kterým pomáhá, i posilovat kontaktní funkce v běžných situacích.
• Popovídá si o tom, že na člověka zaměřený preterapeutický přístup k lidem je prakticky uplatnitelný a plně slučitelný se strukturálními podmínkami organizací poskytujících sociální služby.</t>
  </si>
  <si>
    <t xml:space="preserve">Účastník workshopu 
• Bude si moci ujasnit jaký fyzický kontakt s klientem je akceptovatelný a jak se zdravě vymezovat a naučí se, jak toto vymezení použít v praxi.
• Dostane informace o tom, jak zacházet s nepříjemným tématem v rozhovoru s klientem a získá dovednost, jak v rozhovoru pracovat.
• Získá znalost různých způsobů, jak reagovat na klientovu nabídku daru a jak tuto dovednost využít v praxi. 
• Získá zkušenost, jak reagovat v dalších oblastech tématu kurzu, které vzejdou z praxe účastníků.    </t>
  </si>
  <si>
    <t>Účastník kurzu 
• Získá orientaci v roli profesionála.
• Získá znalost rizik a vlivů, které mohou způsobit neudržení profesionální role.
• Získá znalost základních strategií pro udržení hranic ve vztahu s klientem.
• Získá orientaci v optimálních způsobech řešení hraničních a problematických situací ve vztahu s klientem.
• Porozumí vlastní úloze při stanovování limitů klienta služby a při práci s nimi.</t>
  </si>
  <si>
    <t>Účastník kurzu
• Získá rámec uvažování pro práci s „nemotivovaným“ klientem.
• Rozvine si své dovednosti v oblasti motivace klienta ke změně.
• Bude se učit jak při práci s klientem vztahovat motivaci klienta k cílům služby.
• Získá informace o tom, jak plánovat ukončování sociální služby.</t>
  </si>
  <si>
    <t>Účastník kurzu
• Získá rámcový přehled nejzávažnějších duševních onemocnění. 
• Dozví se, jak rozpoznat u klienta akutní psychický stav, jak předejít jeho zhoršení a kde vyhledat odbornou pomoc. 
• Ujasní si základní pravidla pro práci s lidmi s jednotlivými typy psychických onemocnění. 
• Dozví se, o čem a jak může mluvit s klienty s duševním onemocněním a čeho se vyvarovat. 
• Vyzkouší si na modelových situacích z praxe, jak s těmito klienty komunikovat. 
• Získá lepší vnímání potřeb klientů s psychickým onemocněním ve vztahu k poskytování služby. 
• Seznámí se se specifiky aktivizace klientů s duševním onemocněním a bude znát její nejčastější rizika.
• Získá celkový přehled možností vhodné aktivizace pro tyto klienty.
• Vyzkouší si sám na sobě vybrané formy aktivizace, které může připravit i bez odborného psychiatrického vzdělání a dokáže je po kurzu aplikovat u svých klientů.</t>
  </si>
  <si>
    <t xml:space="preserve">Účastník kurzu 
• Se seznámí s pojmem empowermentu jako procesu předávání maximální možné odpovědnosti, úměrně aktuálnímu stavu klienta, což vede k jeho aktivizaci a rozvoji a udržení schopností a dovedností důležitých pro samostatnost a kvalitu jeho života. 
• Se seznámí se základními pojmy Recovery. 
• Získá informace o konkrétních nástrojích empowermentu a recovery a možnostmi jejich aplikace do aktuální praxe. </t>
  </si>
  <si>
    <t>Účastník kurzu 
• Zlepší si své dovednosti při domlouvání způsobu a rozsahu asistence.
• Zjistí možné způsoby poskytování osobní asistence se zapojením klienta. 
• Získá osobní zkušenost s přijímáním pomoci díky hraní rolí. 
• Bude informován, jak nastavovat a průběžně měnit míru podpory podle potřeb uživatele. 
• Dozví se o principech individuálního přístupu v sociálních službách.</t>
  </si>
  <si>
    <t xml:space="preserve">Účastník kurzu 
• Seznámí se s problematikou adaptace klienta v zařízení sociálních služeb: změny v životě klienta (fyzické, psychické, sociální) a reakce na ně, pojem „adaptační proces“. 
• Zjistí, jak zvládat kolizní situace při vzájemné komunikaci klient versus personál v období adaptace a jejich zvládnutí. 
• Dozví se, jaký význam má využití konkrétních informací z individuálního plánu v období adaptačního procesu: zvyklosti klienta, jeho denní režim, oblíbené činnosti, zájmy a záliby z minulosti. 
• Dozví se, jaký význam má sociální anamnéza.  
• Získá informace o významu rodiny a blízkých osob v průběhu adaptace klienta: význam rodinné anamnézy, spolupráce s rodinou a přáteli klienta, s personálem zařízení, vyvarování se „diagnostických nálepek“ ze strany rodiny. 
• Bude seznámen s tím, jaký je význam spolupráce v rámci multidisciplinárního týmu v průběhu adaptace klienta: vymezení pojmu „multidisciplinární tým“, kompetence členů týmu a jejich vzájemná spolupráce, komunikace s klientem a jeho rodinou a blízkými osobami. 
• Zjistí, jak na prevenci vzniku závislosti klienta na sociální službě: podpora samostatnosti klienta, respektování klienta jako individuality, význam individuálního přístupu ke klientovi. </t>
  </si>
  <si>
    <t>Účastník kurzu 
• Získá informace o tom, jaká je typologie klienta dle různých kritérií: popis projevů, popis možných komunikačních strategií, nácvik.
  - Nekomunikující klient: mlčící, stěžující si, nedobrovolný klient, klient v odporu, depresivní klient – příklady z praxe, projevy, pravděpodobné příčiny 
  - Klient se sebevražednými sklony, agresivní klient: suicidální klient, manipulativní klient, agresivní klient, klient pod vlivem psychoaktivní látky, úzkostný klient – příklady z praxe, projevy, pravděpodobné příčiny 
  - Klient závislý, klient pedantický: příklady z praxe, projevy, příčiny 
• Získá možnost sebereflexe vlastního chování a jednání.</t>
  </si>
  <si>
    <t xml:space="preserve">Nácvik komunikace s klienty vyžadující specifický přístup - 8 vzdělávacích hodin </t>
  </si>
  <si>
    <t>Nácvik sociálních dovedností u osob s PAS, Institut vzdělávání - 8 vzdělávacích hodin</t>
  </si>
  <si>
    <t xml:space="preserve">Účastník kurzu 
• Získá návod, jak provádět nácvik sociálních dovedností: oblast sociálního vnímání, emocí, pocitů; správné reakce na určité chování; verbální a neverbální komunikace, nácvik v běžném prostředí. 
• Zjistí, jak provádět nácvik pracovních dovedností: nástup na pracoviště; zkušební a „zvykací“ období; výměna klientů mezi pracovišti; zvyšování intenzity a délky pracovní doby; nezastupitelná úloha asistentů. 
• Dozví se více o strukturovaném učení: základní principy; význam strukturovaného učení v rámci nácviku; individuální přístup, strukturalizace, vizualizace, motivace. </t>
  </si>
  <si>
    <t>Adaptační proces klienta v zařízení sociálních služeb - 8 vzdělávacích hodin</t>
  </si>
  <si>
    <t xml:space="preserve">Vyladěná asistence…cesta k nezbytné podpoře se zapojením klienta - 16 vzdělávacích hodin </t>
  </si>
  <si>
    <t xml:space="preserve">Účastník kurzu 
• Bude seznámen s právním rámcem § 89 zákona č. 108/2006 Sb., o sociálních službách.
• Uvidí a bude mít možnost formou nácviku si vybrané, nejčastěji v praxi používané fyzické úchopy, držení a vybrané prvky sebeobrany vyzkoušet.
• Bude seznámen a pod vedením lektora si vyzkouší užití fyzických úchopů při zásahu u klienta ve dvou až třech pracovnících. </t>
  </si>
  <si>
    <t>veřejná zakázka: Vzdělávání v projektu Podpora transformace se zohledněním problematiky osob s poruchami autistického spektra v Kraji Vysočina</t>
  </si>
  <si>
    <t>Příloha č. 1 zadávací dokumentace /smlouvy - Specifikace předmětu plnění, Cenová tabulka</t>
  </si>
  <si>
    <t>Poruchy autistického spektra pojící se s mentálním handicapem,
přístup a metody práce - 6 vzdělávacích hodin</t>
  </si>
  <si>
    <t>Empowerment - základy využití v sociálních službách - 8 vzdělávacích hodin</t>
  </si>
  <si>
    <t>1 Psychiatrické minimum</t>
  </si>
  <si>
    <t>2 Motivace klienta, hranice služby</t>
  </si>
  <si>
    <t>3 Dovednosti pro udržení hranic s klientem</t>
  </si>
  <si>
    <t>4 Preterapie</t>
  </si>
  <si>
    <t>5 Alternativní a augmentativní komunikace</t>
  </si>
  <si>
    <t>6 Bazální stimulace</t>
  </si>
  <si>
    <t>7 Práce s postoji personálu</t>
  </si>
  <si>
    <t>8 Poruchy autistického spektra pojící se s mentálním handicapem</t>
  </si>
  <si>
    <t>9 Terapie problémového chování u lidí s mentálním postižením a/nebo autismem</t>
  </si>
  <si>
    <t>10 Empowerment</t>
  </si>
  <si>
    <t>11 Asistence klienta</t>
  </si>
  <si>
    <t>12 Adaptační proces klienta v zařízení sociálních služeb</t>
  </si>
  <si>
    <t>13 Nácvik komunikace a sociálních dovedností s klienty</t>
  </si>
  <si>
    <t>14 Šetrná sebeobrana</t>
  </si>
  <si>
    <t>Specifikace je platná pro všechny části zakázky (část 1 až část 14)</t>
  </si>
  <si>
    <t>o Dodavatel zajistí a následně předá určenému zástupci zadavatele (kontaktní osoba bude uvedena ve smlouvě) prezenční listinu z každého realizovaného kurzu. Prezenční listina bude obsahovat označení projektu, označení kurzu, datum, čas zahájení a ukončení kurzu, jméno lektora a jeho podpis a jména a podpisy účastníků stvrzující jejich účast. V prezenční listině budou zaznamenány přestávky na jídlo a oddech. V případě několikadenního kurzu je třeba podpisem potvrdit každý den, kdy se účastník kurzu zúčastnil. Prezenční listina bude zadavateli předána do 14 dnů po realizaci kurzu.</t>
  </si>
  <si>
    <r>
      <t xml:space="preserve">o Zadavatel požaduje </t>
    </r>
    <r>
      <rPr>
        <u val="single"/>
        <sz val="11"/>
        <color theme="1"/>
        <rFont val="Calibri"/>
        <family val="2"/>
        <scheme val="minor"/>
      </rPr>
      <t>u všech kurzů akreditaci MPSV dle ust. § 117a a násl. zákona č. 108/2006 Sb., o sociálních službách</t>
    </r>
    <r>
      <rPr>
        <sz val="11"/>
        <color theme="1"/>
        <rFont val="Calibri"/>
        <family val="2"/>
        <scheme val="minor"/>
      </rPr>
      <t>. Akreditace musí být platná v době konání jednotlivých kurzů. Kopie platné akreditace bude zástupci zadavatele (kontaktní osoba bude uvedena ve smlouvě) předána vždy max. 7 dní před konáním příslušného kurzu.</t>
    </r>
  </si>
  <si>
    <t>Plnění veřejné zakázky ve všech částech zakázky bude ukončeno nejpozději 31. 3. 2026.</t>
  </si>
  <si>
    <t>Předpokládaná doba realizace vzdělávání v jednotlivých částech zakázky je uvedena v dalších záložkách této přílohy č. 1 zadávací dokumentace – řádek rok plnění. Předpokládaná realizace vzdělávání v roce 2023 je listopad, prosinec.</t>
  </si>
  <si>
    <t>b) Cenové údaje jsou v Kč.</t>
  </si>
  <si>
    <t>c) V případě, že dodavatel není plátcem DPH, uvede ve sloupci „Výše DPH" hodnotu 0,- Kč. Cena bez DPH je v takovém případě cenou konečnou.</t>
  </si>
  <si>
    <t>d) Cenové údaje dodavatel zaokrouhlí na dvě desetinná místa.</t>
  </si>
  <si>
    <t>e) Za správnost cenových údajů odpovídá dodavatel, předvyplněné vzorce v buňkách nejsou závazné.</t>
  </si>
  <si>
    <t>f) Vyplněnou cenovou tabuku předloží dodavatel v nabídce/nabídkách na části ve formátu .xls/.xlsx (doporučení)</t>
  </si>
  <si>
    <t>Základní kurz bazální stimulace - 24 vzdělávacích hodin</t>
  </si>
  <si>
    <t>Nástavbový kurz bazální stimulace -   16 - 24 vzdělávacích hodin</t>
  </si>
  <si>
    <t>Kurz bazální stimulace prohlubující - 8 vzdělávacích hodin</t>
  </si>
  <si>
    <t xml:space="preserve">  </t>
  </si>
  <si>
    <t>Sociální rehabilitace Taxis</t>
  </si>
  <si>
    <t>1*5</t>
  </si>
  <si>
    <t>Třebíč</t>
  </si>
  <si>
    <t>o TaxiS - sociální rehabilitace, Blahoslavova 106/1, 674 01 Třebíč</t>
  </si>
  <si>
    <t>• 674 01 Třebíč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</si>
</sst>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1" xfId="0" applyBorder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0" fillId="0" borderId="2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/>
    <xf numFmtId="0" fontId="0" fillId="0" borderId="0" xfId="0" applyFont="1"/>
    <xf numFmtId="0" fontId="0" fillId="2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3" xfId="0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0" xfId="0" applyFont="1" applyFill="1" applyBorder="1"/>
    <xf numFmtId="0" fontId="2" fillId="3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wrapText="1"/>
    </xf>
    <xf numFmtId="0" fontId="0" fillId="2" borderId="6" xfId="0" applyFill="1" applyBorder="1" applyAlignment="1">
      <alignment horizontal="left" vertical="center" wrapText="1"/>
    </xf>
    <xf numFmtId="0" fontId="4" fillId="2" borderId="5" xfId="0" applyFont="1" applyFill="1" applyBorder="1"/>
    <xf numFmtId="0" fontId="4" fillId="2" borderId="6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8" xfId="0" applyFont="1" applyBorder="1"/>
    <xf numFmtId="0" fontId="2" fillId="2" borderId="6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 applyAlignment="1">
      <alignment horizontal="left"/>
    </xf>
    <xf numFmtId="0" fontId="2" fillId="2" borderId="5" xfId="0" applyFont="1" applyFill="1" applyBorder="1"/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2" fillId="2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0" fillId="0" borderId="1" xfId="0" applyFill="1" applyBorder="1"/>
    <xf numFmtId="0" fontId="0" fillId="0" borderId="17" xfId="0" applyFont="1" applyBorder="1"/>
    <xf numFmtId="0" fontId="3" fillId="0" borderId="17" xfId="0" applyFont="1" applyBorder="1"/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 wrapText="1" indent="1"/>
    </xf>
    <xf numFmtId="0" fontId="5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left" vertical="center" wrapText="1" indent="1"/>
    </xf>
    <xf numFmtId="0" fontId="2" fillId="3" borderId="23" xfId="0" applyFont="1" applyFill="1" applyBorder="1" applyAlignment="1">
      <alignment horizontal="left" vertical="center" wrapText="1" indent="1"/>
    </xf>
    <xf numFmtId="0" fontId="0" fillId="0" borderId="1" xfId="0" applyFont="1" applyFill="1" applyBorder="1"/>
    <xf numFmtId="0" fontId="0" fillId="0" borderId="17" xfId="0" applyFill="1" applyBorder="1"/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 wrapText="1" indent="1"/>
    </xf>
    <xf numFmtId="0" fontId="2" fillId="3" borderId="26" xfId="0" applyFont="1" applyFill="1" applyBorder="1" applyAlignment="1">
      <alignment horizontal="left" vertical="center" wrapText="1" indent="1"/>
    </xf>
    <xf numFmtId="0" fontId="2" fillId="5" borderId="27" xfId="0" applyFont="1" applyFill="1" applyBorder="1"/>
    <xf numFmtId="0" fontId="5" fillId="4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 wrapText="1" indent="1"/>
    </xf>
    <xf numFmtId="0" fontId="2" fillId="3" borderId="30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0" fillId="0" borderId="31" xfId="0" applyBorder="1" applyAlignment="1">
      <alignment horizontal="left"/>
    </xf>
    <xf numFmtId="0" fontId="0" fillId="0" borderId="32" xfId="0" applyFont="1" applyBorder="1"/>
    <xf numFmtId="0" fontId="0" fillId="0" borderId="27" xfId="0" applyFill="1" applyBorder="1"/>
    <xf numFmtId="0" fontId="0" fillId="0" borderId="27" xfId="0" applyFont="1" applyFill="1" applyBorder="1"/>
    <xf numFmtId="0" fontId="2" fillId="2" borderId="5" xfId="0" applyFont="1" applyFill="1" applyBorder="1" applyAlignment="1">
      <alignment vertical="center" wrapText="1"/>
    </xf>
    <xf numFmtId="4" fontId="2" fillId="5" borderId="33" xfId="0" applyNumberFormat="1" applyFont="1" applyFill="1" applyBorder="1"/>
    <xf numFmtId="4" fontId="0" fillId="0" borderId="17" xfId="0" applyNumberFormat="1" applyBorder="1"/>
    <xf numFmtId="4" fontId="0" fillId="0" borderId="1" xfId="0" applyNumberFormat="1" applyBorder="1"/>
    <xf numFmtId="4" fontId="0" fillId="6" borderId="2" xfId="0" applyNumberFormat="1" applyFill="1" applyBorder="1"/>
    <xf numFmtId="4" fontId="0" fillId="6" borderId="1" xfId="0" applyNumberFormat="1" applyFill="1" applyBorder="1"/>
    <xf numFmtId="4" fontId="0" fillId="0" borderId="2" xfId="0" applyNumberFormat="1" applyFont="1" applyFill="1" applyBorder="1"/>
    <xf numFmtId="4" fontId="0" fillId="0" borderId="1" xfId="0" applyNumberFormat="1" applyFont="1" applyFill="1" applyBorder="1"/>
    <xf numFmtId="4" fontId="0" fillId="0" borderId="3" xfId="0" applyNumberFormat="1" applyFont="1" applyFill="1" applyBorder="1"/>
    <xf numFmtId="0" fontId="0" fillId="0" borderId="34" xfId="0" applyBorder="1"/>
    <xf numFmtId="4" fontId="0" fillId="0" borderId="0" xfId="0" applyNumberFormat="1" applyFont="1" applyFill="1" applyBorder="1"/>
    <xf numFmtId="4" fontId="0" fillId="0" borderId="0" xfId="0" applyNumberFormat="1" applyBorder="1"/>
    <xf numFmtId="4" fontId="2" fillId="6" borderId="1" xfId="0" applyNumberFormat="1" applyFont="1" applyFill="1" applyBorder="1" applyAlignment="1">
      <alignment wrapText="1"/>
    </xf>
    <xf numFmtId="0" fontId="7" fillId="0" borderId="0" xfId="0" applyFont="1"/>
    <xf numFmtId="4" fontId="2" fillId="0" borderId="35" xfId="0" applyNumberFormat="1" applyFont="1" applyFill="1" applyBorder="1" applyAlignment="1">
      <alignment wrapText="1"/>
    </xf>
    <xf numFmtId="0" fontId="0" fillId="0" borderId="36" xfId="0" applyBorder="1"/>
    <xf numFmtId="0" fontId="5" fillId="4" borderId="2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 vertical="center" wrapText="1" indent="1"/>
    </xf>
    <xf numFmtId="0" fontId="2" fillId="3" borderId="29" xfId="0" applyFont="1" applyFill="1" applyBorder="1" applyAlignment="1">
      <alignment horizontal="left" vertical="center" wrapText="1" indent="1"/>
    </xf>
    <xf numFmtId="0" fontId="0" fillId="0" borderId="34" xfId="0" applyBorder="1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37" xfId="0" applyBorder="1"/>
    <xf numFmtId="0" fontId="0" fillId="0" borderId="3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8" xfId="0" applyBorder="1"/>
    <xf numFmtId="0" fontId="0" fillId="0" borderId="35" xfId="0" applyBorder="1"/>
    <xf numFmtId="0" fontId="0" fillId="0" borderId="32" xfId="0" applyBorder="1"/>
    <xf numFmtId="0" fontId="0" fillId="0" borderId="39" xfId="0" applyBorder="1"/>
    <xf numFmtId="0" fontId="0" fillId="0" borderId="22" xfId="0" applyBorder="1"/>
    <xf numFmtId="0" fontId="8" fillId="0" borderId="0" xfId="0" applyFont="1"/>
    <xf numFmtId="0" fontId="3" fillId="3" borderId="13" xfId="0" applyFont="1" applyFill="1" applyBorder="1" applyAlignment="1">
      <alignment horizontal="left" vertical="center" wrapText="1" indent="1"/>
    </xf>
    <xf numFmtId="0" fontId="0" fillId="3" borderId="13" xfId="0" applyFont="1" applyFill="1" applyBorder="1" applyAlignment="1">
      <alignment horizontal="left" vertical="center" wrapText="1" indent="1"/>
    </xf>
    <xf numFmtId="0" fontId="0" fillId="3" borderId="1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left" vertical="center" wrapText="1" indent="1"/>
    </xf>
    <xf numFmtId="0" fontId="0" fillId="3" borderId="1" xfId="0" applyFont="1" applyFill="1" applyBorder="1" applyAlignment="1">
      <alignment horizontal="left" vertical="center" wrapText="1" indent="1"/>
    </xf>
    <xf numFmtId="0" fontId="0" fillId="3" borderId="6" xfId="0" applyFont="1" applyFill="1" applyBorder="1" applyAlignment="1">
      <alignment horizontal="left" vertical="center" wrapText="1" indent="1"/>
    </xf>
    <xf numFmtId="0" fontId="0" fillId="3" borderId="6" xfId="0" applyFont="1" applyFill="1" applyBorder="1" applyAlignment="1">
      <alignment horizontal="left" vertical="top" wrapText="1" indent="1"/>
    </xf>
    <xf numFmtId="0" fontId="0" fillId="3" borderId="3" xfId="0" applyFont="1" applyFill="1" applyBorder="1" applyAlignment="1">
      <alignment horizontal="left" vertical="top" wrapText="1" inden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38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3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9" fillId="3" borderId="27" xfId="0" applyFont="1" applyFill="1" applyBorder="1" applyAlignment="1">
      <alignment horizontal="left" vertical="center"/>
    </xf>
    <xf numFmtId="0" fontId="9" fillId="3" borderId="4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0" fontId="2" fillId="0" borderId="39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9" xfId="0" applyBorder="1" applyAlignment="1">
      <alignment horizontal="left"/>
    </xf>
    <xf numFmtId="0" fontId="9" fillId="3" borderId="27" xfId="0" applyFont="1" applyFill="1" applyBorder="1" applyAlignment="1">
      <alignment horizontal="left"/>
    </xf>
    <xf numFmtId="0" fontId="9" fillId="3" borderId="4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" fillId="0" borderId="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8" xfId="0" applyFont="1" applyBorder="1"/>
    <xf numFmtId="0" fontId="3" fillId="0" borderId="16" xfId="0" applyFont="1" applyBorder="1"/>
    <xf numFmtId="0" fontId="5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workbookViewId="0" topLeftCell="A37">
      <selection activeCell="F66" sqref="F66"/>
    </sheetView>
  </sheetViews>
  <sheetFormatPr defaultColWidth="9.140625" defaultRowHeight="15"/>
  <cols>
    <col min="8" max="8" width="9.57421875" style="0" customWidth="1"/>
    <col min="11" max="11" width="11.57421875" style="0" customWidth="1"/>
  </cols>
  <sheetData>
    <row r="1" ht="15">
      <c r="A1" t="s">
        <v>153</v>
      </c>
    </row>
    <row r="2" ht="15">
      <c r="A2" t="s">
        <v>154</v>
      </c>
    </row>
    <row r="4" spans="1:15" ht="15.6" customHeight="1">
      <c r="A4" s="127" t="s">
        <v>79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  <c r="L4" s="102"/>
      <c r="M4" s="102"/>
      <c r="N4" s="102"/>
      <c r="O4" s="102"/>
    </row>
    <row r="5" spans="1:16" ht="37.2" customHeight="1">
      <c r="A5" s="130" t="s">
        <v>80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  <c r="L5" s="102"/>
      <c r="M5" s="102"/>
      <c r="N5" s="102"/>
      <c r="O5" s="102"/>
      <c r="P5" s="102"/>
    </row>
    <row r="6" spans="1:11" ht="15">
      <c r="A6" s="133" t="s">
        <v>171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1" ht="15.6">
      <c r="A7" s="156" t="s">
        <v>85</v>
      </c>
      <c r="B7" s="157"/>
      <c r="C7" s="157"/>
      <c r="D7" s="157"/>
      <c r="E7" s="157"/>
      <c r="F7" s="157"/>
      <c r="G7" s="157"/>
      <c r="H7" s="157"/>
      <c r="I7" s="157"/>
      <c r="J7" s="157"/>
      <c r="K7" s="158"/>
    </row>
    <row r="8" spans="1:11" ht="15">
      <c r="A8" s="125" t="s">
        <v>81</v>
      </c>
      <c r="B8" s="126"/>
      <c r="C8" s="126"/>
      <c r="D8" s="126"/>
      <c r="E8" s="126"/>
      <c r="F8" s="126"/>
      <c r="G8" s="20"/>
      <c r="H8" s="20"/>
      <c r="I8" s="20"/>
      <c r="J8" s="20"/>
      <c r="K8" s="104"/>
    </row>
    <row r="9" spans="1:11" ht="15">
      <c r="A9" s="125" t="s">
        <v>82</v>
      </c>
      <c r="B9" s="126"/>
      <c r="C9" s="126"/>
      <c r="D9" s="20"/>
      <c r="E9" s="20"/>
      <c r="F9" s="20"/>
      <c r="G9" s="20"/>
      <c r="H9" s="20"/>
      <c r="I9" s="20"/>
      <c r="J9" s="20"/>
      <c r="K9" s="104"/>
    </row>
    <row r="10" spans="1:11" ht="15">
      <c r="A10" s="125" t="s">
        <v>83</v>
      </c>
      <c r="B10" s="126"/>
      <c r="C10" s="126"/>
      <c r="D10" s="126"/>
      <c r="E10" s="126"/>
      <c r="F10" s="126"/>
      <c r="G10" s="20"/>
      <c r="H10" s="20"/>
      <c r="I10" s="20"/>
      <c r="J10" s="20"/>
      <c r="K10" s="104"/>
    </row>
    <row r="11" spans="1:11" ht="15">
      <c r="A11" s="125" t="s">
        <v>84</v>
      </c>
      <c r="B11" s="126"/>
      <c r="C11" s="126"/>
      <c r="D11" s="126"/>
      <c r="E11" s="126"/>
      <c r="F11" s="126"/>
      <c r="G11" s="126"/>
      <c r="H11" s="126"/>
      <c r="I11" s="20"/>
      <c r="J11" s="20"/>
      <c r="K11" s="104"/>
    </row>
    <row r="12" spans="1:11" ht="15">
      <c r="A12" s="105"/>
      <c r="B12" s="106"/>
      <c r="C12" s="106"/>
      <c r="D12" s="106"/>
      <c r="E12" s="106"/>
      <c r="F12" s="106"/>
      <c r="G12" s="106"/>
      <c r="H12" s="106"/>
      <c r="I12" s="20"/>
      <c r="J12" s="20"/>
      <c r="K12" s="104"/>
    </row>
    <row r="13" spans="1:11" ht="58.2" customHeight="1">
      <c r="A13" s="134" t="s">
        <v>86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6"/>
    </row>
    <row r="14" spans="1:11" ht="15">
      <c r="A14" s="107"/>
      <c r="B14" s="20"/>
      <c r="C14" s="20"/>
      <c r="D14" s="20"/>
      <c r="E14" s="20"/>
      <c r="F14" s="20"/>
      <c r="G14" s="20"/>
      <c r="H14" s="20"/>
      <c r="I14" s="20"/>
      <c r="J14" s="20"/>
      <c r="K14" s="104"/>
    </row>
    <row r="15" spans="1:11" ht="75.6" customHeight="1">
      <c r="A15" s="134" t="s">
        <v>87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6"/>
    </row>
    <row r="16" spans="1:11" ht="15">
      <c r="A16" s="107"/>
      <c r="B16" s="20"/>
      <c r="C16" s="20"/>
      <c r="D16" s="20"/>
      <c r="E16" s="20"/>
      <c r="F16" s="20"/>
      <c r="G16" s="20"/>
      <c r="H16" s="20"/>
      <c r="I16" s="20"/>
      <c r="J16" s="20"/>
      <c r="K16" s="104"/>
    </row>
    <row r="17" spans="1:14" ht="56.4" customHeight="1">
      <c r="A17" s="148" t="s">
        <v>117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N17" s="103"/>
    </row>
    <row r="19" spans="1:11" ht="15.6">
      <c r="A19" s="140" t="s">
        <v>88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2"/>
    </row>
    <row r="20" spans="1:16" ht="60.6" customHeight="1">
      <c r="A20" s="149" t="s">
        <v>118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1"/>
      <c r="P20" s="112"/>
    </row>
    <row r="21" spans="1:16" ht="33" customHeight="1">
      <c r="A21" s="149" t="s">
        <v>175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1"/>
      <c r="P21" s="112"/>
    </row>
    <row r="22" spans="1:16" ht="15">
      <c r="A22" s="152" t="s">
        <v>174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4"/>
      <c r="P22" s="112"/>
    </row>
    <row r="23" ht="15">
      <c r="P23" s="112"/>
    </row>
    <row r="24" spans="1:16" ht="15">
      <c r="A24" s="159" t="s">
        <v>89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1"/>
      <c r="P24" s="112"/>
    </row>
    <row r="25" spans="1:11" ht="15">
      <c r="A25" s="108"/>
      <c r="B25" s="143" t="s">
        <v>119</v>
      </c>
      <c r="C25" s="143"/>
      <c r="D25" s="143"/>
      <c r="E25" s="143"/>
      <c r="F25" s="143"/>
      <c r="G25" s="143"/>
      <c r="H25" s="143"/>
      <c r="I25" s="143"/>
      <c r="J25" s="143"/>
      <c r="K25" s="144"/>
    </row>
    <row r="26" spans="1:11" ht="15">
      <c r="A26" s="107"/>
      <c r="B26" s="126" t="s">
        <v>90</v>
      </c>
      <c r="C26" s="126"/>
      <c r="D26" s="126"/>
      <c r="E26" s="126"/>
      <c r="F26" s="126"/>
      <c r="G26" s="126"/>
      <c r="H26" s="126"/>
      <c r="I26" s="126"/>
      <c r="J26" s="126"/>
      <c r="K26" s="145"/>
    </row>
    <row r="27" spans="1:11" ht="43.8" customHeight="1">
      <c r="A27" s="107"/>
      <c r="B27" s="135" t="s">
        <v>173</v>
      </c>
      <c r="C27" s="135"/>
      <c r="D27" s="135"/>
      <c r="E27" s="135"/>
      <c r="F27" s="135"/>
      <c r="G27" s="135"/>
      <c r="H27" s="135"/>
      <c r="I27" s="135"/>
      <c r="J27" s="135"/>
      <c r="K27" s="136"/>
    </row>
    <row r="28" spans="1:11" ht="15">
      <c r="A28" s="107"/>
      <c r="B28" s="126" t="s">
        <v>91</v>
      </c>
      <c r="C28" s="126"/>
      <c r="D28" s="126"/>
      <c r="E28" s="126"/>
      <c r="F28" s="126"/>
      <c r="G28" s="126"/>
      <c r="H28" s="126"/>
      <c r="I28" s="126"/>
      <c r="J28" s="126"/>
      <c r="K28" s="145"/>
    </row>
    <row r="29" spans="1:11" ht="45.6" customHeight="1">
      <c r="A29" s="107"/>
      <c r="B29" s="135" t="s">
        <v>92</v>
      </c>
      <c r="C29" s="135"/>
      <c r="D29" s="135"/>
      <c r="E29" s="135"/>
      <c r="F29" s="135"/>
      <c r="G29" s="135"/>
      <c r="H29" s="135"/>
      <c r="I29" s="135"/>
      <c r="J29" s="135"/>
      <c r="K29" s="136"/>
    </row>
    <row r="30" spans="1:11" ht="29.4" customHeight="1">
      <c r="A30" s="107"/>
      <c r="B30" s="135" t="s">
        <v>93</v>
      </c>
      <c r="C30" s="135"/>
      <c r="D30" s="135"/>
      <c r="E30" s="135"/>
      <c r="F30" s="135"/>
      <c r="G30" s="135"/>
      <c r="H30" s="135"/>
      <c r="I30" s="135"/>
      <c r="J30" s="135"/>
      <c r="K30" s="136"/>
    </row>
    <row r="31" spans="1:11" ht="15">
      <c r="A31" s="107"/>
      <c r="B31" s="135" t="s">
        <v>94</v>
      </c>
      <c r="C31" s="135"/>
      <c r="D31" s="135"/>
      <c r="E31" s="135"/>
      <c r="F31" s="135"/>
      <c r="G31" s="135"/>
      <c r="H31" s="135"/>
      <c r="I31" s="135"/>
      <c r="J31" s="135"/>
      <c r="K31" s="136"/>
    </row>
    <row r="32" spans="1:11" ht="89.4" customHeight="1">
      <c r="A32" s="107"/>
      <c r="B32" s="135" t="s">
        <v>172</v>
      </c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ht="58.8" customHeight="1">
      <c r="A33" s="107"/>
      <c r="B33" s="135" t="s">
        <v>95</v>
      </c>
      <c r="C33" s="135"/>
      <c r="D33" s="135"/>
      <c r="E33" s="135"/>
      <c r="F33" s="135"/>
      <c r="G33" s="135"/>
      <c r="H33" s="135"/>
      <c r="I33" s="135"/>
      <c r="J33" s="135"/>
      <c r="K33" s="136"/>
    </row>
    <row r="34" spans="1:11" ht="28.2" customHeight="1">
      <c r="A34" s="107"/>
      <c r="B34" s="135" t="s">
        <v>96</v>
      </c>
      <c r="C34" s="135"/>
      <c r="D34" s="135"/>
      <c r="E34" s="135"/>
      <c r="F34" s="135"/>
      <c r="G34" s="135"/>
      <c r="H34" s="135"/>
      <c r="I34" s="135"/>
      <c r="J34" s="135"/>
      <c r="K34" s="136"/>
    </row>
    <row r="35" spans="1:11" ht="59.4" customHeight="1">
      <c r="A35" s="109"/>
      <c r="B35" s="146" t="s">
        <v>97</v>
      </c>
      <c r="C35" s="146"/>
      <c r="D35" s="146"/>
      <c r="E35" s="146"/>
      <c r="F35" s="146"/>
      <c r="G35" s="146"/>
      <c r="H35" s="146"/>
      <c r="I35" s="146"/>
      <c r="J35" s="146"/>
      <c r="K35" s="147"/>
    </row>
    <row r="37" spans="1:11" ht="26.4" customHeight="1">
      <c r="A37" s="137" t="s">
        <v>98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9"/>
    </row>
    <row r="38" spans="1:11" ht="15">
      <c r="A38" s="108"/>
      <c r="B38" s="143" t="s">
        <v>99</v>
      </c>
      <c r="C38" s="143"/>
      <c r="D38" s="143"/>
      <c r="E38" s="143"/>
      <c r="F38" s="143"/>
      <c r="G38" s="143"/>
      <c r="H38" s="143"/>
      <c r="I38" s="143"/>
      <c r="J38" s="143"/>
      <c r="K38" s="144"/>
    </row>
    <row r="39" spans="1:11" ht="15">
      <c r="A39" s="107"/>
      <c r="B39" s="20"/>
      <c r="C39" s="126" t="s">
        <v>100</v>
      </c>
      <c r="D39" s="126"/>
      <c r="E39" s="126"/>
      <c r="F39" s="126"/>
      <c r="G39" s="20"/>
      <c r="H39" s="20"/>
      <c r="I39" s="20"/>
      <c r="J39" s="20"/>
      <c r="K39" s="104"/>
    </row>
    <row r="40" spans="1:11" ht="15">
      <c r="A40" s="107"/>
      <c r="B40" s="126" t="s">
        <v>101</v>
      </c>
      <c r="C40" s="126"/>
      <c r="D40" s="126"/>
      <c r="E40" s="126"/>
      <c r="F40" s="126"/>
      <c r="G40" s="126"/>
      <c r="H40" s="20"/>
      <c r="I40" s="20"/>
      <c r="J40" s="20"/>
      <c r="K40" s="104"/>
    </row>
    <row r="41" spans="1:11" ht="15">
      <c r="A41" s="107"/>
      <c r="B41" s="20"/>
      <c r="C41" s="126" t="s">
        <v>102</v>
      </c>
      <c r="D41" s="126"/>
      <c r="E41" s="126"/>
      <c r="F41" s="126"/>
      <c r="G41" s="20"/>
      <c r="H41" s="20"/>
      <c r="I41" s="20"/>
      <c r="J41" s="20"/>
      <c r="K41" s="104"/>
    </row>
    <row r="42" spans="1:11" ht="15">
      <c r="A42" s="107"/>
      <c r="B42" s="20"/>
      <c r="C42" s="126" t="s">
        <v>103</v>
      </c>
      <c r="D42" s="126"/>
      <c r="E42" s="126"/>
      <c r="F42" s="126"/>
      <c r="G42" s="20"/>
      <c r="H42" s="20"/>
      <c r="I42" s="20"/>
      <c r="J42" s="20"/>
      <c r="K42" s="104"/>
    </row>
    <row r="43" spans="1:11" ht="15">
      <c r="A43" s="107"/>
      <c r="B43" s="20"/>
      <c r="C43" s="126" t="s">
        <v>104</v>
      </c>
      <c r="D43" s="126"/>
      <c r="E43" s="126"/>
      <c r="F43" s="126"/>
      <c r="G43" s="20"/>
      <c r="H43" s="20"/>
      <c r="I43" s="20"/>
      <c r="J43" s="20"/>
      <c r="K43" s="104"/>
    </row>
    <row r="44" spans="1:11" ht="15">
      <c r="A44" s="107"/>
      <c r="B44" s="20"/>
      <c r="C44" s="126" t="s">
        <v>105</v>
      </c>
      <c r="D44" s="126"/>
      <c r="E44" s="126"/>
      <c r="F44" s="126"/>
      <c r="G44" s="20"/>
      <c r="H44" s="20"/>
      <c r="I44" s="20"/>
      <c r="J44" s="20"/>
      <c r="K44" s="104"/>
    </row>
    <row r="45" spans="1:11" ht="15">
      <c r="A45" s="107"/>
      <c r="B45" s="20"/>
      <c r="C45" s="126" t="s">
        <v>106</v>
      </c>
      <c r="D45" s="126"/>
      <c r="E45" s="126"/>
      <c r="F45" s="126"/>
      <c r="G45" s="20"/>
      <c r="H45" s="20"/>
      <c r="I45" s="20"/>
      <c r="J45" s="20"/>
      <c r="K45" s="104"/>
    </row>
    <row r="46" spans="1:11" ht="15">
      <c r="A46" s="107"/>
      <c r="B46" s="20"/>
      <c r="C46" s="126" t="s">
        <v>107</v>
      </c>
      <c r="D46" s="126"/>
      <c r="E46" s="126"/>
      <c r="F46" s="126"/>
      <c r="G46" s="20"/>
      <c r="H46" s="20"/>
      <c r="I46" s="20"/>
      <c r="J46" s="20"/>
      <c r="K46" s="104"/>
    </row>
    <row r="47" spans="1:11" ht="15">
      <c r="A47" s="107"/>
      <c r="B47" s="126" t="s">
        <v>108</v>
      </c>
      <c r="C47" s="126"/>
      <c r="D47" s="126"/>
      <c r="E47" s="126"/>
      <c r="F47" s="126"/>
      <c r="G47" s="126"/>
      <c r="H47" s="20"/>
      <c r="I47" s="20"/>
      <c r="J47" s="20"/>
      <c r="K47" s="104"/>
    </row>
    <row r="48" spans="1:11" ht="15">
      <c r="A48" s="107"/>
      <c r="B48" s="20"/>
      <c r="C48" s="126" t="s">
        <v>109</v>
      </c>
      <c r="D48" s="126"/>
      <c r="E48" s="126"/>
      <c r="F48" s="126"/>
      <c r="G48" s="20"/>
      <c r="H48" s="20"/>
      <c r="I48" s="20"/>
      <c r="J48" s="20"/>
      <c r="K48" s="104"/>
    </row>
    <row r="49" spans="1:11" ht="15">
      <c r="A49" s="107"/>
      <c r="B49" s="20"/>
      <c r="C49" s="126" t="s">
        <v>110</v>
      </c>
      <c r="D49" s="126"/>
      <c r="E49" s="126"/>
      <c r="F49" s="126"/>
      <c r="G49" s="20"/>
      <c r="H49" s="20"/>
      <c r="I49" s="20"/>
      <c r="J49" s="20"/>
      <c r="K49" s="104"/>
    </row>
    <row r="50" spans="1:11" ht="15">
      <c r="A50" s="107"/>
      <c r="B50" s="126" t="s">
        <v>111</v>
      </c>
      <c r="C50" s="126"/>
      <c r="D50" s="126"/>
      <c r="E50" s="126"/>
      <c r="F50" s="126"/>
      <c r="G50" s="126"/>
      <c r="H50" s="126"/>
      <c r="I50" s="126"/>
      <c r="J50" s="20"/>
      <c r="K50" s="104"/>
    </row>
    <row r="51" spans="1:11" ht="15">
      <c r="A51" s="107"/>
      <c r="B51" s="20"/>
      <c r="C51" s="126" t="s">
        <v>112</v>
      </c>
      <c r="D51" s="126"/>
      <c r="E51" s="126"/>
      <c r="F51" s="20"/>
      <c r="G51" s="20"/>
      <c r="H51" s="20"/>
      <c r="I51" s="20"/>
      <c r="J51" s="20"/>
      <c r="K51" s="104"/>
    </row>
    <row r="52" spans="1:11" ht="15">
      <c r="A52" s="107"/>
      <c r="B52" s="126" t="s">
        <v>113</v>
      </c>
      <c r="C52" s="126"/>
      <c r="D52" s="126"/>
      <c r="E52" s="126"/>
      <c r="F52" s="126"/>
      <c r="G52" s="126"/>
      <c r="H52" s="20"/>
      <c r="I52" s="20"/>
      <c r="J52" s="20"/>
      <c r="K52" s="104"/>
    </row>
    <row r="53" spans="1:11" ht="15">
      <c r="A53" s="107"/>
      <c r="B53" s="20"/>
      <c r="C53" s="126" t="s">
        <v>114</v>
      </c>
      <c r="D53" s="126"/>
      <c r="E53" s="126"/>
      <c r="F53" s="20"/>
      <c r="G53" s="20"/>
      <c r="H53" s="20"/>
      <c r="I53" s="20"/>
      <c r="J53" s="20"/>
      <c r="K53" s="104"/>
    </row>
    <row r="54" spans="1:11" ht="15">
      <c r="A54" s="107"/>
      <c r="B54" s="126" t="s">
        <v>115</v>
      </c>
      <c r="C54" s="126"/>
      <c r="D54" s="126"/>
      <c r="E54" s="126"/>
      <c r="F54" s="126"/>
      <c r="G54" s="126"/>
      <c r="H54" s="20"/>
      <c r="I54" s="20"/>
      <c r="J54" s="20"/>
      <c r="K54" s="104"/>
    </row>
    <row r="55" spans="1:11" ht="15">
      <c r="A55" s="107"/>
      <c r="B55" s="20"/>
      <c r="C55" s="126" t="s">
        <v>116</v>
      </c>
      <c r="D55" s="126"/>
      <c r="E55" s="126"/>
      <c r="F55" s="126"/>
      <c r="G55" s="20"/>
      <c r="H55" s="20"/>
      <c r="I55" s="20"/>
      <c r="J55" s="20"/>
      <c r="K55" s="104"/>
    </row>
    <row r="56" spans="1:11" ht="15">
      <c r="A56" s="107"/>
      <c r="B56" s="20"/>
      <c r="C56" s="126" t="s">
        <v>104</v>
      </c>
      <c r="D56" s="126"/>
      <c r="E56" s="20"/>
      <c r="F56" s="20"/>
      <c r="G56" s="20"/>
      <c r="H56" s="20"/>
      <c r="I56" s="20"/>
      <c r="J56" s="20"/>
      <c r="K56" s="104"/>
    </row>
    <row r="57" spans="1:11" ht="15">
      <c r="A57" s="107"/>
      <c r="B57" s="126" t="s">
        <v>188</v>
      </c>
      <c r="C57" s="126"/>
      <c r="D57" s="126"/>
      <c r="E57" s="126"/>
      <c r="F57" s="126"/>
      <c r="G57" s="126"/>
      <c r="H57" s="20"/>
      <c r="I57" s="20"/>
      <c r="J57" s="20"/>
      <c r="K57" s="104"/>
    </row>
    <row r="58" spans="1:11" ht="15">
      <c r="A58" s="109"/>
      <c r="B58" s="110"/>
      <c r="C58" s="155" t="s">
        <v>189</v>
      </c>
      <c r="D58" s="155"/>
      <c r="E58" s="155"/>
      <c r="F58" s="110"/>
      <c r="G58" s="110"/>
      <c r="H58" s="110"/>
      <c r="I58" s="110"/>
      <c r="J58" s="110"/>
      <c r="K58" s="111"/>
    </row>
  </sheetData>
  <mergeCells count="49">
    <mergeCell ref="B57:G57"/>
    <mergeCell ref="C58:E58"/>
    <mergeCell ref="C56:D56"/>
    <mergeCell ref="C55:F55"/>
    <mergeCell ref="A7:K7"/>
    <mergeCell ref="A24:K24"/>
    <mergeCell ref="B26:K26"/>
    <mergeCell ref="A20:K20"/>
    <mergeCell ref="B27:K27"/>
    <mergeCell ref="C49:F49"/>
    <mergeCell ref="B50:I50"/>
    <mergeCell ref="C51:E51"/>
    <mergeCell ref="B52:G52"/>
    <mergeCell ref="C53:E53"/>
    <mergeCell ref="B54:G54"/>
    <mergeCell ref="C44:F44"/>
    <mergeCell ref="C45:F45"/>
    <mergeCell ref="C46:F46"/>
    <mergeCell ref="B47:G47"/>
    <mergeCell ref="C48:F48"/>
    <mergeCell ref="B38:K38"/>
    <mergeCell ref="C39:F39"/>
    <mergeCell ref="B40:G40"/>
    <mergeCell ref="C41:F41"/>
    <mergeCell ref="C42:F42"/>
    <mergeCell ref="C43:F43"/>
    <mergeCell ref="A13:K13"/>
    <mergeCell ref="A15:K15"/>
    <mergeCell ref="A37:K37"/>
    <mergeCell ref="A19:K19"/>
    <mergeCell ref="B25:K25"/>
    <mergeCell ref="B28:K28"/>
    <mergeCell ref="B29:K29"/>
    <mergeCell ref="B30:K30"/>
    <mergeCell ref="B31:K31"/>
    <mergeCell ref="B32:K32"/>
    <mergeCell ref="B33:K33"/>
    <mergeCell ref="B34:K34"/>
    <mergeCell ref="B35:K35"/>
    <mergeCell ref="A17:K17"/>
    <mergeCell ref="A21:K21"/>
    <mergeCell ref="A22:K22"/>
    <mergeCell ref="A8:F8"/>
    <mergeCell ref="A9:C9"/>
    <mergeCell ref="A10:F10"/>
    <mergeCell ref="A11:H11"/>
    <mergeCell ref="A4:K4"/>
    <mergeCell ref="A5:K5"/>
    <mergeCell ref="A6:K6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2"/>
  <headerFooter>
    <oddHeader>&amp;L&amp;G&amp;R&amp;G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 topLeftCell="A4">
      <selection activeCell="C20" sqref="C20"/>
    </sheetView>
  </sheetViews>
  <sheetFormatPr defaultColWidth="9.140625" defaultRowHeight="15"/>
  <cols>
    <col min="1" max="1" width="37.140625" style="0" bestFit="1" customWidth="1"/>
    <col min="2" max="2" width="27.8515625" style="0" customWidth="1"/>
    <col min="3" max="3" width="35.8515625" style="0" customWidth="1"/>
    <col min="4" max="4" width="36.28125" style="0" bestFit="1" customWidth="1"/>
  </cols>
  <sheetData>
    <row r="1" spans="1:4" ht="43.8" customHeight="1" thickBot="1">
      <c r="A1" s="64" t="s">
        <v>66</v>
      </c>
      <c r="B1" s="180" t="s">
        <v>165</v>
      </c>
      <c r="C1" s="181"/>
      <c r="D1" s="94" t="s">
        <v>76</v>
      </c>
    </row>
    <row r="2" spans="1:5" ht="57.6">
      <c r="A2" s="62" t="s">
        <v>65</v>
      </c>
      <c r="B2" s="66" t="s">
        <v>133</v>
      </c>
      <c r="C2" s="67" t="s">
        <v>134</v>
      </c>
      <c r="D2" s="96"/>
      <c r="E2" s="20"/>
    </row>
    <row r="3" spans="1:4" ht="403.2">
      <c r="A3" s="30" t="s">
        <v>67</v>
      </c>
      <c r="B3" s="121" t="s">
        <v>135</v>
      </c>
      <c r="C3" s="119" t="s">
        <v>136</v>
      </c>
      <c r="D3" s="97"/>
    </row>
    <row r="4" spans="1:3" ht="28.8">
      <c r="A4" s="82" t="s">
        <v>72</v>
      </c>
      <c r="B4" s="26" t="s">
        <v>128</v>
      </c>
      <c r="C4" s="26" t="s">
        <v>128</v>
      </c>
    </row>
    <row r="5" spans="1:3" ht="15">
      <c r="A5" s="33" t="s">
        <v>1</v>
      </c>
      <c r="B5" s="27" t="s">
        <v>35</v>
      </c>
      <c r="C5" s="34" t="s">
        <v>35</v>
      </c>
    </row>
    <row r="6" spans="1:3" ht="15">
      <c r="A6" s="38" t="s">
        <v>42</v>
      </c>
      <c r="B6" s="11">
        <v>2025</v>
      </c>
      <c r="C6" s="39">
        <v>2025</v>
      </c>
    </row>
    <row r="7" spans="1:3" ht="15">
      <c r="A7" s="58" t="s">
        <v>43</v>
      </c>
      <c r="B7" s="11" t="s">
        <v>19</v>
      </c>
      <c r="C7" s="39" t="s">
        <v>19</v>
      </c>
    </row>
    <row r="8" spans="1:3" ht="15">
      <c r="A8" s="33" t="s">
        <v>49</v>
      </c>
      <c r="B8" s="27" t="s">
        <v>75</v>
      </c>
      <c r="C8" s="34"/>
    </row>
    <row r="9" spans="1:3" ht="15">
      <c r="A9" s="40" t="s">
        <v>42</v>
      </c>
      <c r="B9" s="10">
        <v>2025</v>
      </c>
      <c r="C9" s="35"/>
    </row>
    <row r="10" spans="1:3" ht="15">
      <c r="A10" s="40" t="s">
        <v>43</v>
      </c>
      <c r="B10" s="10" t="s">
        <v>20</v>
      </c>
      <c r="C10" s="35"/>
    </row>
    <row r="11" spans="1:3" ht="15">
      <c r="A11" s="44" t="s">
        <v>4</v>
      </c>
      <c r="B11" s="28" t="s">
        <v>9</v>
      </c>
      <c r="C11" s="41" t="s">
        <v>9</v>
      </c>
    </row>
    <row r="12" spans="1:3" ht="15">
      <c r="A12" s="47" t="s">
        <v>42</v>
      </c>
      <c r="B12" s="13">
        <v>2025</v>
      </c>
      <c r="C12" s="46">
        <v>2025</v>
      </c>
    </row>
    <row r="13" spans="1:3" ht="15">
      <c r="A13" s="47" t="s">
        <v>43</v>
      </c>
      <c r="B13" s="13" t="s">
        <v>24</v>
      </c>
      <c r="C13" s="46" t="s">
        <v>24</v>
      </c>
    </row>
    <row r="14" spans="1:3" ht="15">
      <c r="A14" s="44" t="s">
        <v>5</v>
      </c>
      <c r="B14" s="28" t="s">
        <v>16</v>
      </c>
      <c r="C14" s="41"/>
    </row>
    <row r="15" spans="1:3" ht="15">
      <c r="A15" s="1" t="s">
        <v>42</v>
      </c>
      <c r="B15" s="13">
        <v>2026</v>
      </c>
      <c r="C15" s="46"/>
    </row>
    <row r="16" spans="1:3" ht="15" thickBot="1">
      <c r="A16" s="48" t="s">
        <v>43</v>
      </c>
      <c r="B16" s="49" t="s">
        <v>25</v>
      </c>
      <c r="C16" s="50"/>
    </row>
    <row r="17" spans="1:3" ht="15">
      <c r="A17" s="44" t="s">
        <v>185</v>
      </c>
      <c r="B17" s="54" t="s">
        <v>186</v>
      </c>
      <c r="C17" s="54" t="s">
        <v>186</v>
      </c>
    </row>
    <row r="18" spans="1:3" ht="15">
      <c r="A18" s="47" t="s">
        <v>42</v>
      </c>
      <c r="B18" s="56">
        <v>2024</v>
      </c>
      <c r="C18" s="56">
        <v>2024</v>
      </c>
    </row>
    <row r="19" spans="1:3" ht="15" thickBot="1">
      <c r="A19" s="91" t="s">
        <v>43</v>
      </c>
      <c r="B19" s="57" t="s">
        <v>187</v>
      </c>
      <c r="C19" s="57" t="s">
        <v>187</v>
      </c>
    </row>
    <row r="20" spans="1:3" ht="15">
      <c r="A20" s="79" t="s">
        <v>129</v>
      </c>
      <c r="B20" s="60">
        <v>8</v>
      </c>
      <c r="C20" s="60">
        <v>5</v>
      </c>
    </row>
    <row r="21" spans="1:3" ht="15">
      <c r="A21" s="59" t="s">
        <v>68</v>
      </c>
      <c r="B21" s="87"/>
      <c r="C21" s="87"/>
    </row>
    <row r="22" spans="1:3" ht="15" thickBot="1">
      <c r="A22" s="81" t="s">
        <v>69</v>
      </c>
      <c r="B22" s="88">
        <f>B20*B21</f>
        <v>0</v>
      </c>
      <c r="C22" s="89">
        <f>C20*C21</f>
        <v>0</v>
      </c>
    </row>
    <row r="23" spans="1:3" ht="15" thickBot="1">
      <c r="A23" s="73" t="s">
        <v>73</v>
      </c>
      <c r="B23" s="83">
        <f>B22+C22</f>
        <v>0</v>
      </c>
      <c r="C23" s="29"/>
    </row>
    <row r="24" spans="1:3" ht="15">
      <c r="A24" s="80" t="s">
        <v>70</v>
      </c>
      <c r="B24" s="84">
        <f>B23*0.21</f>
        <v>0</v>
      </c>
      <c r="C24" s="20"/>
    </row>
    <row r="25" spans="1:3" ht="15">
      <c r="A25" s="80" t="s">
        <v>71</v>
      </c>
      <c r="B25" s="85">
        <f>B23+B24</f>
        <v>0</v>
      </c>
      <c r="C25" s="20"/>
    </row>
    <row r="27" ht="27" customHeight="1">
      <c r="A27" s="95" t="s">
        <v>77</v>
      </c>
    </row>
    <row r="28" spans="1:3" ht="15">
      <c r="A28" s="162" t="s">
        <v>78</v>
      </c>
      <c r="B28" s="162"/>
      <c r="C28" s="162"/>
    </row>
    <row r="29" spans="1:3" ht="15">
      <c r="A29" s="124" t="s">
        <v>176</v>
      </c>
      <c r="B29" s="124"/>
      <c r="C29" s="124"/>
    </row>
    <row r="30" spans="1:3" ht="15">
      <c r="A30" s="165" t="s">
        <v>177</v>
      </c>
      <c r="B30" s="165"/>
      <c r="C30" s="165"/>
    </row>
    <row r="31" spans="1:3" ht="15">
      <c r="A31" s="162" t="s">
        <v>178</v>
      </c>
      <c r="B31" s="162"/>
      <c r="C31" s="162"/>
    </row>
    <row r="32" spans="1:3" ht="15">
      <c r="A32" s="162" t="s">
        <v>179</v>
      </c>
      <c r="B32" s="162"/>
      <c r="C32" s="162"/>
    </row>
    <row r="33" spans="1:3" ht="15">
      <c r="A33" s="162" t="s">
        <v>180</v>
      </c>
      <c r="B33" s="162"/>
      <c r="C33" s="162"/>
    </row>
  </sheetData>
  <mergeCells count="6">
    <mergeCell ref="A33:C33"/>
    <mergeCell ref="A30:C30"/>
    <mergeCell ref="A31:C31"/>
    <mergeCell ref="A32:C32"/>
    <mergeCell ref="B1:C1"/>
    <mergeCell ref="A28:C2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3" r:id="rId1"/>
  <headerFooter>
    <oddHeader>&amp;Lveřejná zakázka: Vzdělávání v projektu Podpora transformace se zohledněním problematiky osob s poruchami autistického spektra v Kraji Vysočina
Příloha č. 1 zadávací dokumentace /smlouvy - Specifikace předmětu plnění, Cenová tabulka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 topLeftCell="A1">
      <selection activeCell="C49" sqref="C49"/>
    </sheetView>
  </sheetViews>
  <sheetFormatPr defaultColWidth="9.140625" defaultRowHeight="15"/>
  <cols>
    <col min="1" max="1" width="37.140625" style="0" bestFit="1" customWidth="1"/>
    <col min="2" max="2" width="33.7109375" style="0" customWidth="1"/>
    <col min="3" max="3" width="35.7109375" style="0" customWidth="1"/>
  </cols>
  <sheetData>
    <row r="1" spans="1:3" ht="43.8" thickBot="1">
      <c r="A1" s="64" t="s">
        <v>66</v>
      </c>
      <c r="B1" s="98" t="s">
        <v>166</v>
      </c>
      <c r="C1" s="94" t="s">
        <v>76</v>
      </c>
    </row>
    <row r="2" spans="1:2" ht="43.2">
      <c r="A2" s="62" t="s">
        <v>65</v>
      </c>
      <c r="B2" s="63" t="s">
        <v>156</v>
      </c>
    </row>
    <row r="3" spans="1:2" ht="230.4">
      <c r="A3" s="30" t="s">
        <v>67</v>
      </c>
      <c r="B3" s="114" t="s">
        <v>143</v>
      </c>
    </row>
    <row r="4" spans="1:2" ht="28.8">
      <c r="A4" s="31" t="s">
        <v>72</v>
      </c>
      <c r="B4" s="26" t="s">
        <v>128</v>
      </c>
    </row>
    <row r="5" spans="1:2" ht="15">
      <c r="A5" s="33" t="s">
        <v>1</v>
      </c>
      <c r="B5" s="51" t="s">
        <v>16</v>
      </c>
    </row>
    <row r="6" spans="1:2" ht="15">
      <c r="A6" s="38" t="s">
        <v>42</v>
      </c>
      <c r="B6" s="53">
        <v>2026</v>
      </c>
    </row>
    <row r="7" spans="1:2" ht="15">
      <c r="A7" s="58" t="s">
        <v>43</v>
      </c>
      <c r="B7" s="53" t="s">
        <v>19</v>
      </c>
    </row>
    <row r="8" spans="1:2" ht="15">
      <c r="A8" s="33" t="s">
        <v>0</v>
      </c>
      <c r="B8" s="54" t="s">
        <v>52</v>
      </c>
    </row>
    <row r="9" spans="1:2" ht="15">
      <c r="A9" s="42" t="s">
        <v>42</v>
      </c>
      <c r="B9" s="55">
        <v>2025</v>
      </c>
    </row>
    <row r="10" spans="1:2" ht="15">
      <c r="A10" s="42" t="s">
        <v>43</v>
      </c>
      <c r="B10" s="55" t="s">
        <v>22</v>
      </c>
    </row>
    <row r="11" spans="1:2" ht="15">
      <c r="A11" s="44" t="s">
        <v>4</v>
      </c>
      <c r="B11" s="54" t="s">
        <v>10</v>
      </c>
    </row>
    <row r="12" spans="1:2" ht="15">
      <c r="A12" s="47" t="s">
        <v>42</v>
      </c>
      <c r="B12" s="56">
        <v>2025</v>
      </c>
    </row>
    <row r="13" spans="1:2" ht="15">
      <c r="A13" s="47" t="s">
        <v>43</v>
      </c>
      <c r="B13" s="56" t="s">
        <v>24</v>
      </c>
    </row>
    <row r="14" spans="1:2" ht="15">
      <c r="A14" s="44" t="s">
        <v>5</v>
      </c>
      <c r="B14" s="54" t="s">
        <v>16</v>
      </c>
    </row>
    <row r="15" spans="1:2" ht="15">
      <c r="A15" s="1" t="s">
        <v>42</v>
      </c>
      <c r="B15" s="56">
        <v>2025</v>
      </c>
    </row>
    <row r="16" spans="1:2" ht="15" thickBot="1">
      <c r="A16" s="48" t="s">
        <v>43</v>
      </c>
      <c r="B16" s="57" t="s">
        <v>25</v>
      </c>
    </row>
    <row r="17" spans="1:2" ht="15">
      <c r="A17" s="79" t="s">
        <v>129</v>
      </c>
      <c r="B17" s="60">
        <v>8</v>
      </c>
    </row>
    <row r="18" spans="1:2" ht="15" thickBot="1">
      <c r="A18" s="59" t="s">
        <v>68</v>
      </c>
      <c r="B18" s="86"/>
    </row>
    <row r="19" spans="1:2" ht="15" thickBot="1">
      <c r="A19" s="73" t="s">
        <v>73</v>
      </c>
      <c r="B19" s="83">
        <f>B17*B18</f>
        <v>0</v>
      </c>
    </row>
    <row r="20" spans="1:2" ht="15">
      <c r="A20" s="59" t="s">
        <v>70</v>
      </c>
      <c r="B20" s="84">
        <f>B19*0.21</f>
        <v>0</v>
      </c>
    </row>
    <row r="21" spans="1:2" ht="15">
      <c r="A21" s="59" t="s">
        <v>71</v>
      </c>
      <c r="B21" s="85">
        <f>B19+B20</f>
        <v>0</v>
      </c>
    </row>
    <row r="23" ht="15">
      <c r="A23" s="95" t="s">
        <v>77</v>
      </c>
    </row>
    <row r="24" spans="1:3" ht="15">
      <c r="A24" s="162" t="s">
        <v>78</v>
      </c>
      <c r="B24" s="162"/>
      <c r="C24" s="162"/>
    </row>
    <row r="25" spans="1:3" ht="15">
      <c r="A25" s="124" t="s">
        <v>176</v>
      </c>
      <c r="B25" s="124"/>
      <c r="C25" s="124"/>
    </row>
    <row r="26" spans="1:3" ht="25.8" customHeight="1">
      <c r="A26" s="165" t="s">
        <v>177</v>
      </c>
      <c r="B26" s="165"/>
      <c r="C26" s="165"/>
    </row>
    <row r="27" spans="1:3" ht="15">
      <c r="A27" s="162" t="s">
        <v>178</v>
      </c>
      <c r="B27" s="162"/>
      <c r="C27" s="162"/>
    </row>
    <row r="28" spans="1:3" ht="15">
      <c r="A28" s="162" t="s">
        <v>179</v>
      </c>
      <c r="B28" s="162"/>
      <c r="C28" s="162"/>
    </row>
    <row r="29" spans="1:3" ht="15">
      <c r="A29" s="162" t="s">
        <v>180</v>
      </c>
      <c r="B29" s="162"/>
      <c r="C29" s="162"/>
    </row>
  </sheetData>
  <mergeCells count="5">
    <mergeCell ref="A29:C29"/>
    <mergeCell ref="A27:C27"/>
    <mergeCell ref="A28:C28"/>
    <mergeCell ref="A24:C24"/>
    <mergeCell ref="A26:C26"/>
  </mergeCells>
  <printOptions/>
  <pageMargins left="0.7086614173228347" right="0.7086614173228347" top="0.9134166666666667" bottom="0.7874015748031497" header="0.31496062992125984" footer="0.31496062992125984"/>
  <pageSetup fitToHeight="1" fitToWidth="1" horizontalDpi="600" verticalDpi="600" orientation="portrait" paperSize="9" scale="81" r:id="rId1"/>
  <headerFooter>
    <oddHeader>&amp;Lveřejná zakázka: Vzdělávání v projektu Podpora transformace se zohledněním problematiky osob s poruchami autistického spektra v Kraji Vysočina
Příloha č. 1 zadávací dokumentace /smlouvy - Specifikace předmětu plnění, Cenová tabulka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 topLeftCell="A1">
      <selection activeCell="A32" sqref="A32"/>
    </sheetView>
  </sheetViews>
  <sheetFormatPr defaultColWidth="9.140625" defaultRowHeight="15"/>
  <cols>
    <col min="1" max="1" width="37.140625" style="0" bestFit="1" customWidth="1"/>
    <col min="2" max="2" width="29.7109375" style="0" customWidth="1"/>
    <col min="3" max="3" width="45.57421875" style="0" customWidth="1"/>
  </cols>
  <sheetData>
    <row r="1" spans="1:3" ht="30.6" thickBot="1">
      <c r="A1" s="64" t="s">
        <v>66</v>
      </c>
      <c r="B1" s="65" t="s">
        <v>167</v>
      </c>
      <c r="C1" s="94" t="s">
        <v>76</v>
      </c>
    </row>
    <row r="2" spans="1:2" ht="43.2">
      <c r="A2" s="70" t="s">
        <v>65</v>
      </c>
      <c r="B2" s="100" t="s">
        <v>151</v>
      </c>
    </row>
    <row r="3" spans="1:2" ht="225" customHeight="1">
      <c r="A3" s="30" t="s">
        <v>67</v>
      </c>
      <c r="B3" s="114" t="s">
        <v>144</v>
      </c>
    </row>
    <row r="4" spans="1:2" ht="28.8">
      <c r="A4" s="31" t="s">
        <v>72</v>
      </c>
      <c r="B4" s="26" t="s">
        <v>128</v>
      </c>
    </row>
    <row r="5" spans="1:2" ht="15">
      <c r="A5" s="33" t="s">
        <v>1</v>
      </c>
      <c r="B5" s="51" t="s">
        <v>34</v>
      </c>
    </row>
    <row r="6" spans="1:2" ht="15">
      <c r="A6" s="38" t="s">
        <v>42</v>
      </c>
      <c r="B6" s="53">
        <v>2026</v>
      </c>
    </row>
    <row r="7" spans="1:2" ht="15">
      <c r="A7" s="58" t="s">
        <v>43</v>
      </c>
      <c r="B7" s="53" t="s">
        <v>19</v>
      </c>
    </row>
    <row r="8" spans="1:2" ht="15">
      <c r="A8" s="33" t="s">
        <v>49</v>
      </c>
      <c r="B8" s="51" t="s">
        <v>46</v>
      </c>
    </row>
    <row r="9" spans="1:2" ht="15">
      <c r="A9" s="40" t="s">
        <v>42</v>
      </c>
      <c r="B9" s="52">
        <v>2024</v>
      </c>
    </row>
    <row r="10" spans="1:2" ht="15">
      <c r="A10" s="40" t="s">
        <v>43</v>
      </c>
      <c r="B10" s="52" t="s">
        <v>20</v>
      </c>
    </row>
    <row r="11" spans="1:2" ht="15">
      <c r="A11" s="33" t="s">
        <v>0</v>
      </c>
      <c r="B11" s="54" t="s">
        <v>54</v>
      </c>
    </row>
    <row r="12" spans="1:2" ht="15">
      <c r="A12" s="42" t="s">
        <v>42</v>
      </c>
      <c r="B12" s="55">
        <v>2024</v>
      </c>
    </row>
    <row r="13" spans="1:2" ht="15">
      <c r="A13" s="42" t="s">
        <v>43</v>
      </c>
      <c r="B13" s="55" t="s">
        <v>22</v>
      </c>
    </row>
    <row r="14" spans="1:2" ht="15">
      <c r="A14" s="44" t="s">
        <v>4</v>
      </c>
      <c r="B14" s="54" t="s">
        <v>11</v>
      </c>
    </row>
    <row r="15" spans="1:2" ht="15">
      <c r="A15" s="47" t="s">
        <v>42</v>
      </c>
      <c r="B15" s="56">
        <v>2025</v>
      </c>
    </row>
    <row r="16" spans="1:2" ht="15" thickBot="1">
      <c r="A16" s="91" t="s">
        <v>43</v>
      </c>
      <c r="B16" s="57" t="s">
        <v>24</v>
      </c>
    </row>
    <row r="17" spans="1:2" ht="15">
      <c r="A17" s="79" t="s">
        <v>129</v>
      </c>
      <c r="B17" s="61">
        <v>9</v>
      </c>
    </row>
    <row r="18" spans="1:2" ht="15" thickBot="1">
      <c r="A18" s="59" t="s">
        <v>68</v>
      </c>
      <c r="B18" s="86"/>
    </row>
    <row r="19" spans="1:2" ht="15" thickBot="1">
      <c r="A19" s="73" t="s">
        <v>73</v>
      </c>
      <c r="B19" s="83">
        <f>B17*B18</f>
        <v>0</v>
      </c>
    </row>
    <row r="20" spans="1:2" ht="15">
      <c r="A20" s="59" t="s">
        <v>70</v>
      </c>
      <c r="B20" s="84">
        <f>B19*0.21</f>
        <v>0</v>
      </c>
    </row>
    <row r="21" spans="1:2" ht="15">
      <c r="A21" s="59" t="s">
        <v>71</v>
      </c>
      <c r="B21" s="85">
        <f>B19+B20</f>
        <v>0</v>
      </c>
    </row>
    <row r="23" ht="15">
      <c r="A23" s="95" t="s">
        <v>77</v>
      </c>
    </row>
    <row r="24" spans="1:3" ht="15">
      <c r="A24" s="162" t="s">
        <v>78</v>
      </c>
      <c r="B24" s="162"/>
      <c r="C24" s="162"/>
    </row>
    <row r="25" spans="1:3" ht="15">
      <c r="A25" s="124" t="s">
        <v>176</v>
      </c>
      <c r="B25" s="124"/>
      <c r="C25" s="124"/>
    </row>
    <row r="26" spans="1:3" ht="28.2" customHeight="1">
      <c r="A26" s="165" t="s">
        <v>177</v>
      </c>
      <c r="B26" s="165"/>
      <c r="C26" s="165"/>
    </row>
    <row r="27" spans="1:3" ht="15">
      <c r="A27" s="162" t="s">
        <v>178</v>
      </c>
      <c r="B27" s="162"/>
      <c r="C27" s="162"/>
    </row>
    <row r="28" spans="1:3" ht="15">
      <c r="A28" s="162" t="s">
        <v>179</v>
      </c>
      <c r="B28" s="162"/>
      <c r="C28" s="162"/>
    </row>
    <row r="29" spans="1:3" ht="15">
      <c r="A29" s="162" t="s">
        <v>180</v>
      </c>
      <c r="B29" s="162"/>
      <c r="C29" s="162"/>
    </row>
  </sheetData>
  <mergeCells count="5">
    <mergeCell ref="A29:C29"/>
    <mergeCell ref="A27:C27"/>
    <mergeCell ref="A28:C28"/>
    <mergeCell ref="A24:C24"/>
    <mergeCell ref="A26:C2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  <headerFooter>
    <oddHeader>&amp;Lveřejná zakázka: Vzdělávání v projektu Podpora transformace se zohledněním problematiky osob s poruchami autistického spektra v Kraji Vysočina
Příloha č. 1 zadávací dokumentace /smlouvy - Specifikace předmětu plnění, Cenová tabulka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 topLeftCell="A4">
      <selection activeCell="B25" sqref="B25"/>
    </sheetView>
  </sheetViews>
  <sheetFormatPr defaultColWidth="9.140625" defaultRowHeight="15"/>
  <cols>
    <col min="1" max="1" width="37.140625" style="0" bestFit="1" customWidth="1"/>
    <col min="2" max="2" width="43.7109375" style="0" customWidth="1"/>
    <col min="3" max="3" width="41.7109375" style="0" customWidth="1"/>
  </cols>
  <sheetData>
    <row r="1" spans="1:3" ht="42.6" thickBot="1">
      <c r="A1" s="64" t="s">
        <v>66</v>
      </c>
      <c r="B1" s="123" t="s">
        <v>168</v>
      </c>
      <c r="C1" s="94" t="s">
        <v>76</v>
      </c>
    </row>
    <row r="2" spans="1:2" ht="28.8">
      <c r="A2" s="70" t="s">
        <v>65</v>
      </c>
      <c r="B2" s="100" t="s">
        <v>150</v>
      </c>
    </row>
    <row r="3" spans="1:2" ht="409.6">
      <c r="A3" s="30" t="s">
        <v>67</v>
      </c>
      <c r="B3" s="114" t="s">
        <v>145</v>
      </c>
    </row>
    <row r="4" spans="1:2" ht="28.8">
      <c r="A4" s="31" t="s">
        <v>72</v>
      </c>
      <c r="B4" s="26" t="s">
        <v>128</v>
      </c>
    </row>
    <row r="5" spans="1:2" ht="15">
      <c r="A5" s="33" t="s">
        <v>1</v>
      </c>
      <c r="B5" s="51" t="s">
        <v>16</v>
      </c>
    </row>
    <row r="6" spans="1:2" ht="15">
      <c r="A6" s="38" t="s">
        <v>42</v>
      </c>
      <c r="B6" s="53">
        <v>2025</v>
      </c>
    </row>
    <row r="7" spans="1:2" ht="15">
      <c r="A7" s="58" t="s">
        <v>43</v>
      </c>
      <c r="B7" s="53" t="s">
        <v>19</v>
      </c>
    </row>
    <row r="8" spans="1:2" ht="15">
      <c r="A8" s="44" t="s">
        <v>2</v>
      </c>
      <c r="B8" s="54" t="s">
        <v>35</v>
      </c>
    </row>
    <row r="9" spans="1:2" ht="15">
      <c r="A9" s="45" t="s">
        <v>42</v>
      </c>
      <c r="B9" s="56">
        <v>2024</v>
      </c>
    </row>
    <row r="10" spans="1:2" ht="15" thickBot="1">
      <c r="A10" s="101" t="s">
        <v>43</v>
      </c>
      <c r="B10" s="57" t="s">
        <v>27</v>
      </c>
    </row>
    <row r="11" spans="1:2" ht="15">
      <c r="A11" s="79" t="s">
        <v>129</v>
      </c>
      <c r="B11" s="60">
        <v>2</v>
      </c>
    </row>
    <row r="12" spans="1:2" ht="15" thickBot="1">
      <c r="A12" s="59" t="s">
        <v>68</v>
      </c>
      <c r="B12" s="86"/>
    </row>
    <row r="13" spans="1:2" ht="15" thickBot="1">
      <c r="A13" s="73" t="s">
        <v>73</v>
      </c>
      <c r="B13" s="83">
        <f>B11*B12</f>
        <v>0</v>
      </c>
    </row>
    <row r="14" spans="1:2" ht="15">
      <c r="A14" s="59" t="s">
        <v>70</v>
      </c>
      <c r="B14" s="84">
        <f>B13*0.21</f>
        <v>0</v>
      </c>
    </row>
    <row r="15" spans="1:2" ht="15">
      <c r="A15" s="59" t="s">
        <v>71</v>
      </c>
      <c r="B15" s="85">
        <f>B13+B14</f>
        <v>0</v>
      </c>
    </row>
    <row r="17" ht="15">
      <c r="A17" s="95" t="s">
        <v>77</v>
      </c>
    </row>
    <row r="18" spans="1:3" ht="15">
      <c r="A18" s="162" t="s">
        <v>78</v>
      </c>
      <c r="B18" s="162"/>
      <c r="C18" s="162"/>
    </row>
    <row r="19" spans="1:3" ht="15">
      <c r="A19" s="124" t="s">
        <v>176</v>
      </c>
      <c r="B19" s="124"/>
      <c r="C19" s="124"/>
    </row>
    <row r="20" spans="1:3" ht="15">
      <c r="A20" s="165" t="s">
        <v>177</v>
      </c>
      <c r="B20" s="165"/>
      <c r="C20" s="165"/>
    </row>
    <row r="21" spans="1:3" ht="15">
      <c r="A21" s="162" t="s">
        <v>178</v>
      </c>
      <c r="B21" s="162"/>
      <c r="C21" s="162"/>
    </row>
    <row r="22" spans="1:3" ht="15">
      <c r="A22" s="162" t="s">
        <v>179</v>
      </c>
      <c r="B22" s="162"/>
      <c r="C22" s="162"/>
    </row>
    <row r="23" spans="1:3" ht="15">
      <c r="A23" s="162" t="s">
        <v>180</v>
      </c>
      <c r="B23" s="162"/>
      <c r="C23" s="162"/>
    </row>
    <row r="25" ht="15">
      <c r="B25" t="s">
        <v>184</v>
      </c>
    </row>
  </sheetData>
  <mergeCells count="5">
    <mergeCell ref="A23:C23"/>
    <mergeCell ref="A21:C21"/>
    <mergeCell ref="A22:C22"/>
    <mergeCell ref="A18:C18"/>
    <mergeCell ref="A20:C20"/>
  </mergeCells>
  <printOptions/>
  <pageMargins left="0.7086614173228347" right="0.7086614173228347" top="0.889" bottom="0.7874015748031497" header="0.31496062992125984" footer="0.31496062992125984"/>
  <pageSetup fitToHeight="1" fitToWidth="1" horizontalDpi="600" verticalDpi="600" orientation="portrait" paperSize="9" scale="71" r:id="rId1"/>
  <headerFooter>
    <oddHeader>&amp;Lveřejná zakázka: Vzdělávání v projektu Podpora transformace se zohledněním problematiky osob s poruchami autistického spektra v Kraji Vysočina
Příloha č. 1 zadávací dokumentace /smlouvy - Specifikace předmětu plnění, Cenová tabulka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 topLeftCell="A4">
      <selection activeCell="C20" sqref="C20"/>
    </sheetView>
  </sheetViews>
  <sheetFormatPr defaultColWidth="9.140625" defaultRowHeight="15"/>
  <cols>
    <col min="1" max="1" width="37.140625" style="0" bestFit="1" customWidth="1"/>
    <col min="2" max="3" width="29.421875" style="0" customWidth="1"/>
    <col min="4" max="4" width="38.7109375" style="0" customWidth="1"/>
  </cols>
  <sheetData>
    <row r="1" spans="1:4" ht="55.2" customHeight="1" thickBot="1">
      <c r="A1" s="64" t="s">
        <v>66</v>
      </c>
      <c r="B1" s="180" t="s">
        <v>169</v>
      </c>
      <c r="C1" s="181"/>
      <c r="D1" s="94" t="s">
        <v>76</v>
      </c>
    </row>
    <row r="2" spans="1:3" ht="43.2">
      <c r="A2" s="70" t="s">
        <v>65</v>
      </c>
      <c r="B2" s="71" t="s">
        <v>147</v>
      </c>
      <c r="C2" s="72" t="s">
        <v>148</v>
      </c>
    </row>
    <row r="3" spans="1:3" ht="321" customHeight="1">
      <c r="A3" s="30" t="s">
        <v>67</v>
      </c>
      <c r="B3" s="117" t="s">
        <v>146</v>
      </c>
      <c r="C3" s="120" t="s">
        <v>149</v>
      </c>
    </row>
    <row r="4" spans="1:3" ht="28.8">
      <c r="A4" s="31" t="s">
        <v>72</v>
      </c>
      <c r="B4" s="26" t="s">
        <v>128</v>
      </c>
      <c r="C4" s="26" t="s">
        <v>128</v>
      </c>
    </row>
    <row r="5" spans="1:3" ht="15">
      <c r="A5" s="33" t="s">
        <v>1</v>
      </c>
      <c r="B5" s="27" t="s">
        <v>16</v>
      </c>
      <c r="C5" s="34" t="s">
        <v>16</v>
      </c>
    </row>
    <row r="6" spans="1:3" ht="15">
      <c r="A6" s="38" t="s">
        <v>42</v>
      </c>
      <c r="B6" s="11">
        <v>2026</v>
      </c>
      <c r="C6" s="39">
        <v>2024</v>
      </c>
    </row>
    <row r="7" spans="1:3" ht="15">
      <c r="A7" s="58" t="s">
        <v>43</v>
      </c>
      <c r="B7" s="11" t="s">
        <v>21</v>
      </c>
      <c r="C7" s="39" t="s">
        <v>19</v>
      </c>
    </row>
    <row r="8" spans="1:3" ht="15">
      <c r="A8" s="44" t="s">
        <v>2</v>
      </c>
      <c r="B8" s="28" t="s">
        <v>35</v>
      </c>
      <c r="C8" s="41" t="s">
        <v>35</v>
      </c>
    </row>
    <row r="9" spans="1:3" ht="15">
      <c r="A9" s="45" t="s">
        <v>42</v>
      </c>
      <c r="B9" s="13">
        <v>2024</v>
      </c>
      <c r="C9" s="46">
        <v>2024</v>
      </c>
    </row>
    <row r="10" spans="1:3" ht="15" thickBot="1">
      <c r="A10" s="101" t="s">
        <v>43</v>
      </c>
      <c r="B10" s="49" t="s">
        <v>27</v>
      </c>
      <c r="C10" s="50" t="s">
        <v>27</v>
      </c>
    </row>
    <row r="11" spans="1:3" ht="15">
      <c r="A11" s="44" t="s">
        <v>185</v>
      </c>
      <c r="B11" s="54" t="s">
        <v>186</v>
      </c>
      <c r="C11" s="54" t="s">
        <v>186</v>
      </c>
    </row>
    <row r="12" spans="1:3" ht="15">
      <c r="A12" s="47" t="s">
        <v>42</v>
      </c>
      <c r="B12" s="56">
        <v>2025</v>
      </c>
      <c r="C12" s="56">
        <v>2025</v>
      </c>
    </row>
    <row r="13" spans="1:3" ht="15" thickBot="1">
      <c r="A13" s="91" t="s">
        <v>43</v>
      </c>
      <c r="B13" s="57" t="s">
        <v>187</v>
      </c>
      <c r="C13" s="57" t="s">
        <v>187</v>
      </c>
    </row>
    <row r="14" spans="1:3" ht="15">
      <c r="A14" s="79" t="s">
        <v>129</v>
      </c>
      <c r="B14" s="60">
        <v>3</v>
      </c>
      <c r="C14" s="60">
        <v>3</v>
      </c>
    </row>
    <row r="15" spans="1:3" ht="15">
      <c r="A15" s="59" t="s">
        <v>68</v>
      </c>
      <c r="B15" s="87"/>
      <c r="C15" s="87"/>
    </row>
    <row r="16" spans="1:3" ht="15" thickBot="1">
      <c r="A16" s="81" t="s">
        <v>69</v>
      </c>
      <c r="B16" s="88">
        <f>B14*B15</f>
        <v>0</v>
      </c>
      <c r="C16" s="89">
        <f>C14*C15</f>
        <v>0</v>
      </c>
    </row>
    <row r="17" spans="1:3" ht="15" thickBot="1">
      <c r="A17" s="73" t="s">
        <v>73</v>
      </c>
      <c r="B17" s="83">
        <f>B16+C16</f>
        <v>0</v>
      </c>
      <c r="C17" s="92"/>
    </row>
    <row r="18" spans="1:3" ht="15">
      <c r="A18" s="80" t="s">
        <v>70</v>
      </c>
      <c r="B18" s="84">
        <f>B17*0.21</f>
        <v>0</v>
      </c>
      <c r="C18" s="93"/>
    </row>
    <row r="19" spans="1:3" ht="15">
      <c r="A19" s="80" t="s">
        <v>71</v>
      </c>
      <c r="B19" s="85">
        <f>B17+B18</f>
        <v>0</v>
      </c>
      <c r="C19" s="93"/>
    </row>
    <row r="21" ht="15">
      <c r="A21" s="95" t="s">
        <v>77</v>
      </c>
    </row>
    <row r="22" spans="1:3" ht="15">
      <c r="A22" s="162" t="s">
        <v>78</v>
      </c>
      <c r="B22" s="162"/>
      <c r="C22" s="162"/>
    </row>
    <row r="23" spans="1:3" ht="15">
      <c r="A23" s="124" t="s">
        <v>176</v>
      </c>
      <c r="B23" s="124"/>
      <c r="C23" s="124"/>
    </row>
    <row r="24" spans="1:3" ht="28.2" customHeight="1">
      <c r="A24" s="165" t="s">
        <v>177</v>
      </c>
      <c r="B24" s="165"/>
      <c r="C24" s="165"/>
    </row>
    <row r="25" spans="1:3" ht="15">
      <c r="A25" s="162" t="s">
        <v>178</v>
      </c>
      <c r="B25" s="162"/>
      <c r="C25" s="162"/>
    </row>
    <row r="26" spans="1:3" ht="15">
      <c r="A26" s="162" t="s">
        <v>179</v>
      </c>
      <c r="B26" s="162"/>
      <c r="C26" s="162"/>
    </row>
    <row r="27" spans="1:3" ht="15">
      <c r="A27" s="162" t="s">
        <v>180</v>
      </c>
      <c r="B27" s="162"/>
      <c r="C27" s="162"/>
    </row>
  </sheetData>
  <mergeCells count="6">
    <mergeCell ref="A27:C27"/>
    <mergeCell ref="A24:C24"/>
    <mergeCell ref="A25:C25"/>
    <mergeCell ref="A26:C26"/>
    <mergeCell ref="B1:C1"/>
    <mergeCell ref="A22:C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4" r:id="rId1"/>
  <headerFooter>
    <oddHeader>&amp;Lveřejná zakázka: Vzdělávání v projektu Podpora transformace se zohledněním problematiky osob s poruchami autistického spektra v Kraji Vysočina
Příloha č. 1 zadávací dokumentace /smlouvy - Specifikace předmětu plnění, Cenová tabulka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 topLeftCell="A1">
      <selection activeCell="A35" sqref="A35"/>
    </sheetView>
  </sheetViews>
  <sheetFormatPr defaultColWidth="9.140625" defaultRowHeight="15"/>
  <cols>
    <col min="1" max="1" width="37.140625" style="0" bestFit="1" customWidth="1"/>
    <col min="2" max="2" width="33.7109375" style="0" customWidth="1"/>
    <col min="3" max="3" width="45.140625" style="0" customWidth="1"/>
  </cols>
  <sheetData>
    <row r="1" spans="1:3" ht="29.4" thickBot="1">
      <c r="A1" s="64" t="s">
        <v>66</v>
      </c>
      <c r="B1" s="98" t="s">
        <v>170</v>
      </c>
      <c r="C1" s="94" t="s">
        <v>76</v>
      </c>
    </row>
    <row r="2" spans="1:2" ht="72">
      <c r="A2" s="70" t="s">
        <v>65</v>
      </c>
      <c r="B2" s="100" t="s">
        <v>63</v>
      </c>
    </row>
    <row r="3" spans="1:2" ht="172.8">
      <c r="A3" s="30" t="s">
        <v>67</v>
      </c>
      <c r="B3" s="114" t="s">
        <v>152</v>
      </c>
    </row>
    <row r="4" spans="1:2" ht="28.8">
      <c r="A4" s="31" t="s">
        <v>72</v>
      </c>
      <c r="B4" s="26" t="s">
        <v>128</v>
      </c>
    </row>
    <row r="5" spans="1:2" ht="15">
      <c r="A5" s="33" t="s">
        <v>1</v>
      </c>
      <c r="B5" s="51" t="s">
        <v>44</v>
      </c>
    </row>
    <row r="6" spans="1:2" ht="15">
      <c r="A6" s="38" t="s">
        <v>42</v>
      </c>
      <c r="B6" s="53">
        <v>2025</v>
      </c>
    </row>
    <row r="7" spans="1:2" ht="15">
      <c r="A7" s="58" t="s">
        <v>43</v>
      </c>
      <c r="B7" s="53" t="s">
        <v>20</v>
      </c>
    </row>
    <row r="8" spans="1:2" ht="15">
      <c r="A8" s="33" t="s">
        <v>49</v>
      </c>
      <c r="B8" s="51" t="s">
        <v>61</v>
      </c>
    </row>
    <row r="9" spans="1:2" ht="15">
      <c r="A9" s="40" t="s">
        <v>42</v>
      </c>
      <c r="B9" s="52">
        <v>2024</v>
      </c>
    </row>
    <row r="10" spans="1:2" ht="15">
      <c r="A10" s="40" t="s">
        <v>43</v>
      </c>
      <c r="B10" s="52" t="s">
        <v>20</v>
      </c>
    </row>
    <row r="11" spans="1:2" ht="15">
      <c r="A11" s="33" t="s">
        <v>0</v>
      </c>
      <c r="B11" s="54" t="s">
        <v>62</v>
      </c>
    </row>
    <row r="12" spans="1:2" ht="15">
      <c r="A12" s="42" t="s">
        <v>42</v>
      </c>
      <c r="B12" s="55">
        <v>2025</v>
      </c>
    </row>
    <row r="13" spans="1:2" ht="15">
      <c r="A13" s="42" t="s">
        <v>43</v>
      </c>
      <c r="B13" s="55" t="s">
        <v>22</v>
      </c>
    </row>
    <row r="14" spans="1:2" ht="15">
      <c r="A14" s="44" t="s">
        <v>2</v>
      </c>
      <c r="B14" s="54" t="s">
        <v>64</v>
      </c>
    </row>
    <row r="15" spans="1:2" ht="15">
      <c r="A15" s="182" t="s">
        <v>42</v>
      </c>
      <c r="B15" s="56" t="s">
        <v>28</v>
      </c>
    </row>
    <row r="16" spans="1:2" ht="15">
      <c r="A16" s="183"/>
      <c r="B16" s="56" t="s">
        <v>31</v>
      </c>
    </row>
    <row r="17" spans="1:2" ht="15" thickBot="1">
      <c r="A17" s="101" t="s">
        <v>43</v>
      </c>
      <c r="B17" s="57" t="s">
        <v>27</v>
      </c>
    </row>
    <row r="18" spans="1:2" ht="15">
      <c r="A18" s="79" t="s">
        <v>129</v>
      </c>
      <c r="B18" s="61">
        <v>11</v>
      </c>
    </row>
    <row r="19" spans="1:2" ht="15" thickBot="1">
      <c r="A19" s="59" t="s">
        <v>68</v>
      </c>
      <c r="B19" s="86"/>
    </row>
    <row r="20" spans="1:2" ht="15" thickBot="1">
      <c r="A20" s="73" t="s">
        <v>73</v>
      </c>
      <c r="B20" s="83">
        <f>B18*B19</f>
        <v>0</v>
      </c>
    </row>
    <row r="21" spans="1:2" ht="15">
      <c r="A21" s="59" t="s">
        <v>70</v>
      </c>
      <c r="B21" s="84">
        <f>B20*0.21</f>
        <v>0</v>
      </c>
    </row>
    <row r="22" spans="1:2" ht="15">
      <c r="A22" s="59" t="s">
        <v>71</v>
      </c>
      <c r="B22" s="85">
        <f>B20+B21</f>
        <v>0</v>
      </c>
    </row>
    <row r="24" ht="15">
      <c r="A24" s="95" t="s">
        <v>77</v>
      </c>
    </row>
    <row r="25" spans="1:3" ht="15">
      <c r="A25" s="162" t="s">
        <v>78</v>
      </c>
      <c r="B25" s="162"/>
      <c r="C25" s="162"/>
    </row>
    <row r="26" spans="1:3" ht="15">
      <c r="A26" s="124" t="s">
        <v>176</v>
      </c>
      <c r="B26" s="124"/>
      <c r="C26" s="124"/>
    </row>
    <row r="27" spans="1:3" ht="26.4" customHeight="1">
      <c r="A27" s="165" t="s">
        <v>177</v>
      </c>
      <c r="B27" s="165"/>
      <c r="C27" s="165"/>
    </row>
    <row r="28" spans="1:3" ht="15">
      <c r="A28" s="162" t="s">
        <v>178</v>
      </c>
      <c r="B28" s="162"/>
      <c r="C28" s="162"/>
    </row>
    <row r="29" spans="1:3" ht="15">
      <c r="A29" s="162" t="s">
        <v>179</v>
      </c>
      <c r="B29" s="162"/>
      <c r="C29" s="162"/>
    </row>
    <row r="30" spans="1:3" ht="15">
      <c r="A30" s="162" t="s">
        <v>180</v>
      </c>
      <c r="B30" s="162"/>
      <c r="C30" s="162"/>
    </row>
  </sheetData>
  <mergeCells count="6">
    <mergeCell ref="A30:C30"/>
    <mergeCell ref="A28:C28"/>
    <mergeCell ref="A29:C29"/>
    <mergeCell ref="A15:A16"/>
    <mergeCell ref="A25:C25"/>
    <mergeCell ref="A27:C27"/>
  </mergeCells>
  <printOptions/>
  <pageMargins left="0.7086614173228347" right="0.7086614173228347" top="0.8466666666666667" bottom="0.7874015748031497" header="0.31496062992125984" footer="0.31496062992125984"/>
  <pageSetup fitToHeight="1" fitToWidth="1" horizontalDpi="600" verticalDpi="600" orientation="portrait" paperSize="9" scale="75" r:id="rId1"/>
  <headerFooter>
    <oddHeader>&amp;Lveřejná zakázka: Vzdělávání v projektu Podpora transformace se zohledněním problematiky osob s poruchami autistického spektra v Kraji Vysočina
Příloha č. 1 zadávací dokumentace /smlouvy - Specifikace předmětu plnění, Cenová tabulka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 topLeftCell="A4">
      <selection activeCell="C19" sqref="C19"/>
    </sheetView>
  </sheetViews>
  <sheetFormatPr defaultColWidth="9.140625" defaultRowHeight="15"/>
  <cols>
    <col min="1" max="1" width="36.7109375" style="0" customWidth="1"/>
    <col min="2" max="2" width="25.57421875" style="0" bestFit="1" customWidth="1"/>
    <col min="3" max="3" width="26.28125" style="0" customWidth="1"/>
    <col min="4" max="4" width="35.28125" style="19" customWidth="1"/>
    <col min="5" max="5" width="18.7109375" style="0" bestFit="1" customWidth="1"/>
    <col min="6" max="6" width="10.8515625" style="0" bestFit="1" customWidth="1"/>
    <col min="7" max="7" width="16.28125" style="0" bestFit="1" customWidth="1"/>
  </cols>
  <sheetData>
    <row r="1" spans="1:4" ht="43.8" thickBot="1">
      <c r="A1" s="64" t="s">
        <v>66</v>
      </c>
      <c r="B1" s="163" t="s">
        <v>157</v>
      </c>
      <c r="C1" s="164"/>
      <c r="D1" s="94" t="s">
        <v>76</v>
      </c>
    </row>
    <row r="2" spans="1:4" ht="28.8">
      <c r="A2" s="70" t="s">
        <v>65</v>
      </c>
      <c r="B2" s="76" t="s">
        <v>26</v>
      </c>
      <c r="C2" s="77" t="s">
        <v>56</v>
      </c>
      <c r="D2" s="14"/>
    </row>
    <row r="3" spans="1:4" ht="300.6" customHeight="1">
      <c r="A3" s="30" t="s">
        <v>67</v>
      </c>
      <c r="B3" s="170" t="s">
        <v>142</v>
      </c>
      <c r="C3" s="171"/>
      <c r="D3" s="14"/>
    </row>
    <row r="4" spans="1:4" ht="28.8">
      <c r="A4" s="31" t="s">
        <v>72</v>
      </c>
      <c r="B4" s="26" t="s">
        <v>128</v>
      </c>
      <c r="C4" s="26" t="s">
        <v>128</v>
      </c>
      <c r="D4" s="15"/>
    </row>
    <row r="5" spans="1:4" s="4" customFormat="1" ht="15">
      <c r="A5" s="33" t="s">
        <v>13</v>
      </c>
      <c r="B5" s="24" t="s">
        <v>14</v>
      </c>
      <c r="C5" s="34" t="s">
        <v>17</v>
      </c>
      <c r="D5" s="16"/>
    </row>
    <row r="6" spans="1:4" s="3" customFormat="1" ht="15">
      <c r="A6" s="166" t="s">
        <v>42</v>
      </c>
      <c r="B6" s="7" t="s">
        <v>28</v>
      </c>
      <c r="C6" s="35" t="s">
        <v>30</v>
      </c>
      <c r="D6" s="17"/>
    </row>
    <row r="7" spans="1:4" s="3" customFormat="1" ht="15">
      <c r="A7" s="167"/>
      <c r="B7" s="7" t="s">
        <v>29</v>
      </c>
      <c r="C7" s="35" t="s">
        <v>31</v>
      </c>
      <c r="D7" s="17"/>
    </row>
    <row r="8" spans="1:4" s="3" customFormat="1" ht="15">
      <c r="A8" s="37" t="s">
        <v>43</v>
      </c>
      <c r="B8" s="7" t="s">
        <v>55</v>
      </c>
      <c r="C8" s="35" t="s">
        <v>55</v>
      </c>
      <c r="D8" s="17"/>
    </row>
    <row r="9" spans="1:4" s="4" customFormat="1" ht="15">
      <c r="A9" s="33" t="s">
        <v>1</v>
      </c>
      <c r="B9" s="24" t="s">
        <v>14</v>
      </c>
      <c r="C9" s="34" t="s">
        <v>14</v>
      </c>
      <c r="D9" s="16"/>
    </row>
    <row r="10" spans="1:4" s="5" customFormat="1" ht="15">
      <c r="A10" s="38" t="s">
        <v>42</v>
      </c>
      <c r="B10" s="8">
        <v>2024</v>
      </c>
      <c r="C10" s="39">
        <v>2024</v>
      </c>
      <c r="D10" s="18"/>
    </row>
    <row r="11" spans="1:4" s="5" customFormat="1" ht="15">
      <c r="A11" s="168" t="s">
        <v>43</v>
      </c>
      <c r="B11" s="8" t="s">
        <v>36</v>
      </c>
      <c r="C11" s="39" t="s">
        <v>36</v>
      </c>
      <c r="D11" s="18"/>
    </row>
    <row r="12" spans="1:4" s="5" customFormat="1" ht="15">
      <c r="A12" s="168"/>
      <c r="B12" s="8" t="s">
        <v>39</v>
      </c>
      <c r="C12" s="39" t="s">
        <v>39</v>
      </c>
      <c r="D12" s="18"/>
    </row>
    <row r="13" spans="1:4" s="5" customFormat="1" ht="15">
      <c r="A13" s="169"/>
      <c r="B13" s="8" t="s">
        <v>40</v>
      </c>
      <c r="C13" s="39" t="s">
        <v>40</v>
      </c>
      <c r="D13" s="18"/>
    </row>
    <row r="14" spans="1:4" s="22" customFormat="1" ht="15">
      <c r="A14" s="79" t="s">
        <v>129</v>
      </c>
      <c r="B14" s="61">
        <v>6</v>
      </c>
      <c r="C14" s="61">
        <v>7</v>
      </c>
      <c r="D14" s="21"/>
    </row>
    <row r="15" spans="1:5" ht="15">
      <c r="A15" s="59" t="s">
        <v>68</v>
      </c>
      <c r="B15" s="87"/>
      <c r="C15" s="87"/>
      <c r="E15" s="2"/>
    </row>
    <row r="16" spans="1:3" ht="15" thickBot="1">
      <c r="A16" s="68" t="s">
        <v>69</v>
      </c>
      <c r="B16" s="88">
        <f>B14*B15</f>
        <v>0</v>
      </c>
      <c r="C16" s="89">
        <f>C14*C15</f>
        <v>0</v>
      </c>
    </row>
    <row r="17" spans="1:3" ht="15" thickBot="1">
      <c r="A17" s="73" t="s">
        <v>73</v>
      </c>
      <c r="B17" s="83">
        <f>B16+C16</f>
        <v>0</v>
      </c>
      <c r="C17" s="29"/>
    </row>
    <row r="18" spans="1:3" ht="15">
      <c r="A18" s="80" t="s">
        <v>70</v>
      </c>
      <c r="B18" s="84">
        <f>B17*0.21</f>
        <v>0</v>
      </c>
      <c r="C18" s="20"/>
    </row>
    <row r="19" spans="1:3" ht="15">
      <c r="A19" s="80" t="s">
        <v>71</v>
      </c>
      <c r="B19" s="85">
        <f>B17+B18</f>
        <v>0</v>
      </c>
      <c r="C19" s="20"/>
    </row>
    <row r="21" ht="15">
      <c r="A21" s="95" t="s">
        <v>77</v>
      </c>
    </row>
    <row r="22" spans="1:3" ht="15">
      <c r="A22" s="162" t="s">
        <v>78</v>
      </c>
      <c r="B22" s="162"/>
      <c r="C22" s="162"/>
    </row>
    <row r="23" spans="1:3" ht="15">
      <c r="A23" s="124" t="s">
        <v>176</v>
      </c>
      <c r="B23" s="124"/>
      <c r="C23" s="124"/>
    </row>
    <row r="24" spans="1:3" ht="29.4" customHeight="1">
      <c r="A24" s="165" t="s">
        <v>177</v>
      </c>
      <c r="B24" s="165"/>
      <c r="C24" s="165"/>
    </row>
    <row r="25" spans="1:3" ht="15">
      <c r="A25" s="162" t="s">
        <v>178</v>
      </c>
      <c r="B25" s="162"/>
      <c r="C25" s="162"/>
    </row>
    <row r="26" spans="1:3" ht="15">
      <c r="A26" s="162" t="s">
        <v>179</v>
      </c>
      <c r="B26" s="162"/>
      <c r="C26" s="162"/>
    </row>
    <row r="27" spans="1:3" ht="15">
      <c r="A27" s="162" t="s">
        <v>180</v>
      </c>
      <c r="B27" s="162"/>
      <c r="C27" s="162"/>
    </row>
  </sheetData>
  <mergeCells count="9">
    <mergeCell ref="A25:C25"/>
    <mergeCell ref="A26:C26"/>
    <mergeCell ref="A27:C27"/>
    <mergeCell ref="B1:C1"/>
    <mergeCell ref="A22:C22"/>
    <mergeCell ref="A24:C24"/>
    <mergeCell ref="A6:A7"/>
    <mergeCell ref="A11:A13"/>
    <mergeCell ref="B3:C3"/>
  </mergeCells>
  <printOptions/>
  <pageMargins left="0.7086614173228347" right="0.7086614173228347" top="0.7874015748031497" bottom="0.7874015748031497" header="0.31496062992125984" footer="0.31496062992125984"/>
  <pageSetup fitToWidth="2" fitToHeight="1" horizontalDpi="600" verticalDpi="600" orientation="landscape" paperSize="8" scale="91" r:id="rId1"/>
  <headerFooter>
    <oddHeader>&amp;Lveřejná zakázka: Vzdělávání v projektu Podpora transformace se zohledněním problematiky osob s poruchami autistického spektra v Kraji Vysočina
Příloha č. 1 zadávací dokumentace /smlouvy - Specifikace předmětu plnění, Cenová tabulka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workbookViewId="0" topLeftCell="A16">
      <selection activeCell="A40" sqref="A40:C40"/>
    </sheetView>
  </sheetViews>
  <sheetFormatPr defaultColWidth="9.140625" defaultRowHeight="15"/>
  <cols>
    <col min="1" max="1" width="37.140625" style="0" bestFit="1" customWidth="1"/>
    <col min="2" max="3" width="26.28125" style="0" customWidth="1"/>
    <col min="4" max="4" width="45.7109375" style="0" customWidth="1"/>
  </cols>
  <sheetData>
    <row r="1" spans="1:4" ht="29.4" thickBot="1">
      <c r="A1" s="64" t="s">
        <v>66</v>
      </c>
      <c r="B1" s="172" t="s">
        <v>158</v>
      </c>
      <c r="C1" s="173"/>
      <c r="D1" s="94" t="s">
        <v>76</v>
      </c>
    </row>
    <row r="2" spans="1:3" ht="57.6">
      <c r="A2" s="70" t="s">
        <v>65</v>
      </c>
      <c r="B2" s="71" t="s">
        <v>121</v>
      </c>
      <c r="C2" s="72" t="s">
        <v>122</v>
      </c>
    </row>
    <row r="3" spans="1:3" ht="230.4">
      <c r="A3" s="30" t="s">
        <v>67</v>
      </c>
      <c r="B3" s="115" t="s">
        <v>140</v>
      </c>
      <c r="C3" s="116" t="s">
        <v>141</v>
      </c>
    </row>
    <row r="4" spans="1:3" ht="28.8">
      <c r="A4" s="31" t="s">
        <v>72</v>
      </c>
      <c r="B4" s="26" t="s">
        <v>128</v>
      </c>
      <c r="C4" s="26" t="s">
        <v>128</v>
      </c>
    </row>
    <row r="5" spans="1:3" ht="15">
      <c r="A5" s="33" t="s">
        <v>13</v>
      </c>
      <c r="B5" s="27" t="s">
        <v>3</v>
      </c>
      <c r="C5" s="34" t="s">
        <v>3</v>
      </c>
    </row>
    <row r="6" spans="1:3" ht="15">
      <c r="A6" s="174" t="s">
        <v>42</v>
      </c>
      <c r="B6" s="10" t="s">
        <v>32</v>
      </c>
      <c r="C6" s="35" t="s">
        <v>32</v>
      </c>
    </row>
    <row r="7" spans="1:3" ht="15">
      <c r="A7" s="175"/>
      <c r="B7" s="10" t="s">
        <v>29</v>
      </c>
      <c r="C7" s="35" t="s">
        <v>29</v>
      </c>
    </row>
    <row r="8" spans="1:3" ht="15">
      <c r="A8" s="176"/>
      <c r="B8" s="10"/>
      <c r="C8" s="36"/>
    </row>
    <row r="9" spans="1:3" ht="15">
      <c r="A9" s="37" t="s">
        <v>43</v>
      </c>
      <c r="B9" s="10" t="s">
        <v>55</v>
      </c>
      <c r="C9" s="35" t="s">
        <v>55</v>
      </c>
    </row>
    <row r="10" spans="1:3" ht="15">
      <c r="A10" s="33" t="s">
        <v>1</v>
      </c>
      <c r="B10" s="27" t="s">
        <v>3</v>
      </c>
      <c r="C10" s="34" t="s">
        <v>3</v>
      </c>
    </row>
    <row r="11" spans="1:3" ht="15">
      <c r="A11" s="38" t="s">
        <v>42</v>
      </c>
      <c r="B11" s="11">
        <v>2024</v>
      </c>
      <c r="C11" s="39">
        <v>2025</v>
      </c>
    </row>
    <row r="12" spans="1:3" ht="15">
      <c r="A12" s="168" t="s">
        <v>43</v>
      </c>
      <c r="B12" s="11" t="s">
        <v>36</v>
      </c>
      <c r="C12" s="39" t="s">
        <v>36</v>
      </c>
    </row>
    <row r="13" spans="1:3" ht="15">
      <c r="A13" s="168"/>
      <c r="B13" s="11" t="s">
        <v>39</v>
      </c>
      <c r="C13" s="39" t="s">
        <v>39</v>
      </c>
    </row>
    <row r="14" spans="1:3" ht="15">
      <c r="A14" s="169"/>
      <c r="B14" s="11"/>
      <c r="C14" s="39"/>
    </row>
    <row r="15" spans="1:3" ht="15">
      <c r="A15" s="33" t="s">
        <v>49</v>
      </c>
      <c r="B15" s="27" t="s">
        <v>47</v>
      </c>
      <c r="C15" s="34" t="s">
        <v>45</v>
      </c>
    </row>
    <row r="16" spans="1:3" ht="15">
      <c r="A16" s="40" t="s">
        <v>42</v>
      </c>
      <c r="B16" s="10">
        <v>2024</v>
      </c>
      <c r="C16" s="35">
        <v>2026</v>
      </c>
    </row>
    <row r="17" spans="1:3" ht="15">
      <c r="A17" s="40" t="s">
        <v>43</v>
      </c>
      <c r="B17" s="10" t="s">
        <v>20</v>
      </c>
      <c r="C17" s="35" t="s">
        <v>20</v>
      </c>
    </row>
    <row r="18" spans="1:3" ht="14.4" customHeight="1">
      <c r="A18" s="33" t="s">
        <v>48</v>
      </c>
      <c r="B18" s="27"/>
      <c r="C18" s="34" t="s">
        <v>50</v>
      </c>
    </row>
    <row r="19" spans="1:3" ht="15">
      <c r="A19" s="40" t="s">
        <v>42</v>
      </c>
      <c r="B19" s="10"/>
      <c r="C19" s="35">
        <v>2026</v>
      </c>
    </row>
    <row r="20" spans="1:3" ht="15">
      <c r="A20" s="40" t="s">
        <v>43</v>
      </c>
      <c r="B20" s="10"/>
      <c r="C20" s="35" t="s">
        <v>23</v>
      </c>
    </row>
    <row r="21" spans="1:3" ht="15">
      <c r="A21" s="44" t="s">
        <v>0</v>
      </c>
      <c r="B21" s="28" t="s">
        <v>3</v>
      </c>
      <c r="C21" s="41" t="s">
        <v>3</v>
      </c>
    </row>
    <row r="22" spans="1:3" ht="15">
      <c r="A22" s="42" t="s">
        <v>42</v>
      </c>
      <c r="B22" s="12">
        <v>2024</v>
      </c>
      <c r="C22" s="43">
        <v>2024</v>
      </c>
    </row>
    <row r="23" spans="1:3" ht="15">
      <c r="A23" s="42" t="s">
        <v>43</v>
      </c>
      <c r="B23" s="12" t="s">
        <v>22</v>
      </c>
      <c r="C23" s="43" t="s">
        <v>22</v>
      </c>
    </row>
    <row r="24" spans="1:3" ht="15">
      <c r="A24" s="44" t="s">
        <v>4</v>
      </c>
      <c r="B24" s="28" t="s">
        <v>7</v>
      </c>
      <c r="C24" s="41" t="s">
        <v>7</v>
      </c>
    </row>
    <row r="25" spans="1:3" ht="15">
      <c r="A25" s="47" t="s">
        <v>42</v>
      </c>
      <c r="B25" s="13">
        <v>2024</v>
      </c>
      <c r="C25" s="46">
        <v>2024</v>
      </c>
    </row>
    <row r="26" spans="1:3" ht="15">
      <c r="A26" s="47" t="s">
        <v>43</v>
      </c>
      <c r="B26" s="13" t="s">
        <v>24</v>
      </c>
      <c r="C26" s="46" t="s">
        <v>24</v>
      </c>
    </row>
    <row r="27" spans="1:3" ht="15">
      <c r="A27" s="44" t="s">
        <v>5</v>
      </c>
      <c r="B27" s="28" t="s">
        <v>6</v>
      </c>
      <c r="C27" s="41" t="s">
        <v>6</v>
      </c>
    </row>
    <row r="28" spans="1:3" ht="15">
      <c r="A28" s="1" t="s">
        <v>42</v>
      </c>
      <c r="B28" s="13">
        <v>2024</v>
      </c>
      <c r="C28" s="46">
        <v>2025</v>
      </c>
    </row>
    <row r="29" spans="1:3" ht="15" thickBot="1">
      <c r="A29" s="48" t="s">
        <v>43</v>
      </c>
      <c r="B29" s="49" t="s">
        <v>25</v>
      </c>
      <c r="C29" s="50" t="s">
        <v>25</v>
      </c>
    </row>
    <row r="30" spans="1:3" ht="15">
      <c r="A30" s="69" t="s">
        <v>74</v>
      </c>
      <c r="B30" s="61">
        <v>13</v>
      </c>
      <c r="C30" s="61">
        <v>17</v>
      </c>
    </row>
    <row r="31" spans="1:3" ht="15">
      <c r="A31" s="59" t="s">
        <v>68</v>
      </c>
      <c r="B31" s="87"/>
      <c r="C31" s="87"/>
    </row>
    <row r="32" spans="1:3" ht="15" thickBot="1">
      <c r="A32" s="81" t="s">
        <v>69</v>
      </c>
      <c r="B32" s="88">
        <f>B30*B31</f>
        <v>0</v>
      </c>
      <c r="C32" s="90">
        <f>C30*C31</f>
        <v>0</v>
      </c>
    </row>
    <row r="33" spans="1:3" ht="15" thickBot="1">
      <c r="A33" s="73" t="s">
        <v>73</v>
      </c>
      <c r="B33" s="83">
        <f>B32+C32</f>
        <v>0</v>
      </c>
      <c r="C33" s="92"/>
    </row>
    <row r="34" spans="1:3" ht="15">
      <c r="A34" s="80" t="s">
        <v>70</v>
      </c>
      <c r="B34" s="84">
        <f>B33*0.21</f>
        <v>0</v>
      </c>
      <c r="C34" s="93"/>
    </row>
    <row r="35" spans="1:3" ht="15">
      <c r="A35" s="80" t="s">
        <v>71</v>
      </c>
      <c r="B35" s="85">
        <f>B33+B34</f>
        <v>0</v>
      </c>
      <c r="C35" s="93"/>
    </row>
    <row r="37" ht="15">
      <c r="A37" s="95" t="s">
        <v>77</v>
      </c>
    </row>
    <row r="38" spans="1:3" ht="15">
      <c r="A38" s="162" t="s">
        <v>78</v>
      </c>
      <c r="B38" s="162"/>
      <c r="C38" s="162"/>
    </row>
    <row r="39" spans="1:3" ht="12" customHeight="1">
      <c r="A39" s="124" t="s">
        <v>176</v>
      </c>
      <c r="B39" s="124"/>
      <c r="C39" s="124"/>
    </row>
    <row r="40" spans="1:3" ht="27.6" customHeight="1">
      <c r="A40" s="165" t="s">
        <v>177</v>
      </c>
      <c r="B40" s="165"/>
      <c r="C40" s="165"/>
    </row>
    <row r="41" spans="1:3" ht="15">
      <c r="A41" s="162" t="s">
        <v>178</v>
      </c>
      <c r="B41" s="162"/>
      <c r="C41" s="162"/>
    </row>
    <row r="42" spans="1:3" ht="15">
      <c r="A42" s="162" t="s">
        <v>179</v>
      </c>
      <c r="B42" s="162"/>
      <c r="C42" s="162"/>
    </row>
    <row r="43" spans="1:3" ht="15">
      <c r="A43" s="162" t="s">
        <v>180</v>
      </c>
      <c r="B43" s="162"/>
      <c r="C43" s="162"/>
    </row>
  </sheetData>
  <mergeCells count="8">
    <mergeCell ref="A43:C43"/>
    <mergeCell ref="A40:C40"/>
    <mergeCell ref="A41:C41"/>
    <mergeCell ref="A42:C42"/>
    <mergeCell ref="B1:C1"/>
    <mergeCell ref="A38:C38"/>
    <mergeCell ref="A6:A8"/>
    <mergeCell ref="A12:A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4" r:id="rId1"/>
  <headerFooter>
    <oddHeader>&amp;Lveřejná zakázka: Vzdělávání v projektu Podpora transformace se zohledněním problematiky osob s poruchami autistického spektra v Kraji Vysočina
Příloha č. 1 zadávací dokumentace /smlouvy - Specifikace předmětu plnění, Cenová tabulka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workbookViewId="0" topLeftCell="A10">
      <selection activeCell="B37" sqref="B37"/>
    </sheetView>
  </sheetViews>
  <sheetFormatPr defaultColWidth="9.140625" defaultRowHeight="15"/>
  <cols>
    <col min="1" max="1" width="37.140625" style="0" bestFit="1" customWidth="1"/>
    <col min="2" max="2" width="32.421875" style="0" customWidth="1"/>
    <col min="3" max="3" width="33.8515625" style="0" customWidth="1"/>
  </cols>
  <sheetData>
    <row r="1" spans="1:3" ht="63.6" thickBot="1">
      <c r="A1" s="74" t="s">
        <v>66</v>
      </c>
      <c r="B1" s="122" t="s">
        <v>159</v>
      </c>
      <c r="C1" s="94" t="s">
        <v>76</v>
      </c>
    </row>
    <row r="2" spans="1:2" ht="43.2">
      <c r="A2" s="70" t="s">
        <v>65</v>
      </c>
      <c r="B2" s="75" t="s">
        <v>120</v>
      </c>
    </row>
    <row r="3" spans="1:2" ht="219" customHeight="1">
      <c r="A3" s="30" t="s">
        <v>67</v>
      </c>
      <c r="B3" s="113" t="s">
        <v>139</v>
      </c>
    </row>
    <row r="4" spans="1:2" ht="28.8">
      <c r="A4" s="31" t="s">
        <v>72</v>
      </c>
      <c r="B4" s="26" t="s">
        <v>128</v>
      </c>
    </row>
    <row r="5" spans="1:2" ht="15">
      <c r="A5" s="33" t="s">
        <v>13</v>
      </c>
      <c r="B5" s="51" t="s">
        <v>3</v>
      </c>
    </row>
    <row r="6" spans="1:2" ht="15">
      <c r="A6" s="166" t="s">
        <v>42</v>
      </c>
      <c r="B6" s="52" t="s">
        <v>32</v>
      </c>
    </row>
    <row r="7" spans="1:2" ht="15">
      <c r="A7" s="167"/>
      <c r="B7" s="52" t="s">
        <v>29</v>
      </c>
    </row>
    <row r="8" spans="1:2" ht="15">
      <c r="A8" s="37" t="s">
        <v>43</v>
      </c>
      <c r="B8" s="52" t="s">
        <v>55</v>
      </c>
    </row>
    <row r="9" spans="1:2" ht="15">
      <c r="A9" s="33" t="s">
        <v>1</v>
      </c>
      <c r="B9" s="51" t="s">
        <v>3</v>
      </c>
    </row>
    <row r="10" spans="1:2" ht="15">
      <c r="A10" s="38" t="s">
        <v>42</v>
      </c>
      <c r="B10" s="53">
        <v>2025</v>
      </c>
    </row>
    <row r="11" spans="1:2" ht="15">
      <c r="A11" s="168" t="s">
        <v>43</v>
      </c>
      <c r="B11" s="53" t="s">
        <v>36</v>
      </c>
    </row>
    <row r="12" spans="1:2" ht="15">
      <c r="A12" s="168"/>
      <c r="B12" s="53" t="s">
        <v>39</v>
      </c>
    </row>
    <row r="13" spans="1:2" ht="15">
      <c r="A13" s="33" t="s">
        <v>0</v>
      </c>
      <c r="B13" s="54" t="s">
        <v>3</v>
      </c>
    </row>
    <row r="14" spans="1:2" ht="15">
      <c r="A14" s="42" t="s">
        <v>42</v>
      </c>
      <c r="B14" s="55">
        <v>2024</v>
      </c>
    </row>
    <row r="15" spans="1:2" ht="15" thickBot="1">
      <c r="A15" s="91" t="s">
        <v>43</v>
      </c>
      <c r="B15" s="57" t="s">
        <v>22</v>
      </c>
    </row>
    <row r="16" spans="1:2" ht="15">
      <c r="A16" s="79" t="s">
        <v>129</v>
      </c>
      <c r="B16" s="61">
        <v>6</v>
      </c>
    </row>
    <row r="17" spans="1:2" ht="15" thickBot="1">
      <c r="A17" s="59" t="s">
        <v>68</v>
      </c>
      <c r="B17" s="86"/>
    </row>
    <row r="18" spans="1:2" ht="15" thickBot="1">
      <c r="A18" s="73" t="s">
        <v>73</v>
      </c>
      <c r="B18" s="83">
        <f>B16*B17</f>
        <v>0</v>
      </c>
    </row>
    <row r="19" spans="1:2" ht="15">
      <c r="A19" s="59" t="s">
        <v>70</v>
      </c>
      <c r="B19" s="84">
        <f>B18*0.21</f>
        <v>0</v>
      </c>
    </row>
    <row r="20" spans="1:2" ht="15">
      <c r="A20" s="59" t="s">
        <v>71</v>
      </c>
      <c r="B20" s="85">
        <f>B18+B19</f>
        <v>0</v>
      </c>
    </row>
    <row r="22" ht="15">
      <c r="A22" s="95" t="s">
        <v>77</v>
      </c>
    </row>
    <row r="23" spans="1:3" ht="15">
      <c r="A23" s="162" t="s">
        <v>78</v>
      </c>
      <c r="B23" s="162"/>
      <c r="C23" s="162"/>
    </row>
    <row r="24" spans="1:3" ht="15">
      <c r="A24" s="124" t="s">
        <v>176</v>
      </c>
      <c r="B24" s="124"/>
      <c r="C24" s="124"/>
    </row>
    <row r="25" spans="1:3" ht="27" customHeight="1">
      <c r="A25" s="165" t="s">
        <v>177</v>
      </c>
      <c r="B25" s="165"/>
      <c r="C25" s="165"/>
    </row>
    <row r="26" spans="1:3" ht="15">
      <c r="A26" s="162" t="s">
        <v>178</v>
      </c>
      <c r="B26" s="162"/>
      <c r="C26" s="162"/>
    </row>
    <row r="27" spans="1:3" ht="15">
      <c r="A27" s="162" t="s">
        <v>179</v>
      </c>
      <c r="B27" s="162"/>
      <c r="C27" s="162"/>
    </row>
    <row r="28" spans="1:3" ht="15">
      <c r="A28" s="162" t="s">
        <v>180</v>
      </c>
      <c r="B28" s="162"/>
      <c r="C28" s="162"/>
    </row>
  </sheetData>
  <mergeCells count="7">
    <mergeCell ref="A28:C28"/>
    <mergeCell ref="A26:C26"/>
    <mergeCell ref="A27:C27"/>
    <mergeCell ref="A6:A7"/>
    <mergeCell ref="A11:A12"/>
    <mergeCell ref="A23:C23"/>
    <mergeCell ref="A25:C25"/>
  </mergeCells>
  <printOptions/>
  <pageMargins left="0.7086614173228347" right="0.7086614173228347" top="0.99" bottom="0.7874015748031497" header="0.31496062992125984" footer="0.31496062992125984"/>
  <pageSetup fitToHeight="1" fitToWidth="1" horizontalDpi="600" verticalDpi="600" orientation="portrait" paperSize="9" scale="84" r:id="rId1"/>
  <headerFooter>
    <oddHeader>&amp;Lveřejná zakázka: Vzdělávání v projektu Podpora transformace se zohledněním problematiky osob s poruchami autistického spektra v Kraji Vysočina
Příloha č. 1 zadávací dokumentace /smlouvy - Specifikace předmětu plnění, Cenová tabulka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 topLeftCell="A10">
      <selection activeCell="A20" sqref="A20:C25"/>
    </sheetView>
  </sheetViews>
  <sheetFormatPr defaultColWidth="9.140625" defaultRowHeight="15"/>
  <cols>
    <col min="1" max="1" width="37.140625" style="0" bestFit="1" customWidth="1"/>
    <col min="2" max="2" width="41.57421875" style="0" customWidth="1"/>
    <col min="3" max="3" width="45.7109375" style="0" customWidth="1"/>
  </cols>
  <sheetData>
    <row r="1" spans="1:3" ht="29.4" thickBot="1">
      <c r="A1" s="64" t="s">
        <v>66</v>
      </c>
      <c r="B1" s="98" t="s">
        <v>160</v>
      </c>
      <c r="C1" s="94" t="s">
        <v>76</v>
      </c>
    </row>
    <row r="2" spans="1:2" ht="28.8">
      <c r="A2" s="62" t="s">
        <v>65</v>
      </c>
      <c r="B2" s="63" t="s">
        <v>123</v>
      </c>
    </row>
    <row r="3" spans="1:2" ht="244.8">
      <c r="A3" s="30" t="s">
        <v>67</v>
      </c>
      <c r="B3" s="114" t="s">
        <v>138</v>
      </c>
    </row>
    <row r="4" spans="1:2" ht="28.8">
      <c r="A4" s="31" t="s">
        <v>72</v>
      </c>
      <c r="B4" s="26" t="s">
        <v>128</v>
      </c>
    </row>
    <row r="5" spans="1:2" ht="15">
      <c r="A5" s="33" t="s">
        <v>13</v>
      </c>
      <c r="B5" s="51" t="s">
        <v>7</v>
      </c>
    </row>
    <row r="6" spans="1:2" ht="15">
      <c r="A6" s="166" t="s">
        <v>42</v>
      </c>
      <c r="B6" s="52" t="s">
        <v>32</v>
      </c>
    </row>
    <row r="7" spans="1:2" ht="15">
      <c r="A7" s="167"/>
      <c r="B7" s="52" t="s">
        <v>29</v>
      </c>
    </row>
    <row r="8" spans="1:2" ht="15">
      <c r="A8" s="177"/>
      <c r="B8" s="52" t="s">
        <v>41</v>
      </c>
    </row>
    <row r="9" spans="1:2" ht="15">
      <c r="A9" s="37" t="s">
        <v>43</v>
      </c>
      <c r="B9" s="52" t="s">
        <v>55</v>
      </c>
    </row>
    <row r="10" spans="1:2" ht="15">
      <c r="A10" s="33" t="s">
        <v>0</v>
      </c>
      <c r="B10" s="54" t="s">
        <v>3</v>
      </c>
    </row>
    <row r="11" spans="1:2" ht="15">
      <c r="A11" s="42" t="s">
        <v>42</v>
      </c>
      <c r="B11" s="55">
        <v>2024</v>
      </c>
    </row>
    <row r="12" spans="1:2" ht="15" thickBot="1">
      <c r="A12" s="91" t="s">
        <v>43</v>
      </c>
      <c r="B12" s="57" t="s">
        <v>22</v>
      </c>
    </row>
    <row r="13" spans="1:2" ht="15">
      <c r="A13" s="79" t="s">
        <v>129</v>
      </c>
      <c r="B13" s="61">
        <v>5</v>
      </c>
    </row>
    <row r="14" spans="1:2" ht="15" thickBot="1">
      <c r="A14" s="59" t="s">
        <v>68</v>
      </c>
      <c r="B14" s="86"/>
    </row>
    <row r="15" spans="1:2" ht="15" thickBot="1">
      <c r="A15" s="73" t="s">
        <v>73</v>
      </c>
      <c r="B15" s="83">
        <f>B13*B14</f>
        <v>0</v>
      </c>
    </row>
    <row r="16" spans="1:2" ht="15">
      <c r="A16" s="59" t="s">
        <v>70</v>
      </c>
      <c r="B16" s="84">
        <f>B15*0.21</f>
        <v>0</v>
      </c>
    </row>
    <row r="17" spans="1:2" ht="15">
      <c r="A17" s="59" t="s">
        <v>71</v>
      </c>
      <c r="B17" s="85">
        <f>B15+B16</f>
        <v>0</v>
      </c>
    </row>
    <row r="19" ht="15">
      <c r="A19" s="95" t="s">
        <v>77</v>
      </c>
    </row>
    <row r="20" spans="1:3" ht="15">
      <c r="A20" s="162" t="s">
        <v>78</v>
      </c>
      <c r="B20" s="162"/>
      <c r="C20" s="162"/>
    </row>
    <row r="21" spans="1:3" ht="15">
      <c r="A21" s="124" t="s">
        <v>176</v>
      </c>
      <c r="B21" s="124"/>
      <c r="C21" s="124"/>
    </row>
    <row r="22" spans="1:3" ht="15">
      <c r="A22" s="165" t="s">
        <v>177</v>
      </c>
      <c r="B22" s="165"/>
      <c r="C22" s="165"/>
    </row>
    <row r="23" spans="1:3" ht="15">
      <c r="A23" s="162" t="s">
        <v>178</v>
      </c>
      <c r="B23" s="162"/>
      <c r="C23" s="162"/>
    </row>
    <row r="24" spans="1:3" ht="15">
      <c r="A24" s="162" t="s">
        <v>179</v>
      </c>
      <c r="B24" s="162"/>
      <c r="C24" s="162"/>
    </row>
    <row r="25" spans="1:3" ht="15">
      <c r="A25" s="162" t="s">
        <v>180</v>
      </c>
      <c r="B25" s="162"/>
      <c r="C25" s="162"/>
    </row>
  </sheetData>
  <mergeCells count="6">
    <mergeCell ref="A25:C25"/>
    <mergeCell ref="A23:C23"/>
    <mergeCell ref="A24:C24"/>
    <mergeCell ref="A6:A8"/>
    <mergeCell ref="A20:C20"/>
    <mergeCell ref="A22:C22"/>
  </mergeCells>
  <printOptions/>
  <pageMargins left="0.7086614173228347" right="0.7086614173228347" top="1.00775" bottom="0.7874015748031497" header="0.31496062992125984" footer="0.31496062992125984"/>
  <pageSetup fitToHeight="1" fitToWidth="1" horizontalDpi="600" verticalDpi="600" orientation="portrait" paperSize="9" scale="70" r:id="rId1"/>
  <headerFooter>
    <oddHeader>&amp;Lveřejná zakázka: Vzdělávání v projektu Podpora transformace se zohledněním problematiky osob s poruchami autistického spektra v Kraji Vysočina
Příloha č. 1 zadávací dokumentace /smlouvy - Specifikace předmětu plnění, Cenová tabulka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 topLeftCell="A13">
      <selection activeCell="A37" sqref="A37"/>
    </sheetView>
  </sheetViews>
  <sheetFormatPr defaultColWidth="9.140625" defaultRowHeight="15"/>
  <cols>
    <col min="1" max="1" width="37.140625" style="0" bestFit="1" customWidth="1"/>
    <col min="2" max="2" width="42.140625" style="0" customWidth="1"/>
    <col min="3" max="3" width="53.421875" style="0" customWidth="1"/>
  </cols>
  <sheetData>
    <row r="1" spans="1:3" ht="42.6" thickBot="1">
      <c r="A1" s="64" t="s">
        <v>66</v>
      </c>
      <c r="B1" s="123" t="s">
        <v>161</v>
      </c>
      <c r="C1" s="94" t="s">
        <v>76</v>
      </c>
    </row>
    <row r="2" spans="1:2" ht="28.8">
      <c r="A2" s="62" t="s">
        <v>65</v>
      </c>
      <c r="B2" s="63" t="s">
        <v>124</v>
      </c>
    </row>
    <row r="3" spans="1:2" ht="273.6">
      <c r="A3" s="30" t="s">
        <v>67</v>
      </c>
      <c r="B3" s="114" t="s">
        <v>137</v>
      </c>
    </row>
    <row r="4" spans="1:2" ht="28.8">
      <c r="A4" s="31" t="s">
        <v>72</v>
      </c>
      <c r="B4" s="26" t="s">
        <v>128</v>
      </c>
    </row>
    <row r="5" spans="1:2" ht="15">
      <c r="A5" s="33" t="s">
        <v>13</v>
      </c>
      <c r="B5" s="51" t="s">
        <v>18</v>
      </c>
    </row>
    <row r="6" spans="1:2" ht="15">
      <c r="A6" s="178" t="s">
        <v>42</v>
      </c>
      <c r="B6" s="52" t="s">
        <v>28</v>
      </c>
    </row>
    <row r="7" spans="1:2" ht="15">
      <c r="A7" s="179"/>
      <c r="B7" s="52" t="s">
        <v>33</v>
      </c>
    </row>
    <row r="8" spans="1:2" ht="15">
      <c r="A8" s="37" t="s">
        <v>43</v>
      </c>
      <c r="B8" s="52" t="s">
        <v>55</v>
      </c>
    </row>
    <row r="9" spans="1:2" ht="15">
      <c r="A9" s="33" t="s">
        <v>1</v>
      </c>
      <c r="B9" s="51" t="s">
        <v>12</v>
      </c>
    </row>
    <row r="10" spans="1:2" ht="15">
      <c r="A10" s="38" t="s">
        <v>42</v>
      </c>
      <c r="B10" s="53">
        <v>2024</v>
      </c>
    </row>
    <row r="11" spans="1:2" ht="15">
      <c r="A11" s="168" t="s">
        <v>43</v>
      </c>
      <c r="B11" s="53" t="s">
        <v>37</v>
      </c>
    </row>
    <row r="12" spans="1:2" ht="15">
      <c r="A12" s="168"/>
      <c r="B12" s="53" t="s">
        <v>38</v>
      </c>
    </row>
    <row r="13" spans="1:2" ht="15">
      <c r="A13" s="169"/>
      <c r="B13" s="53" t="s">
        <v>40</v>
      </c>
    </row>
    <row r="14" spans="1:2" ht="15">
      <c r="A14" s="33" t="s">
        <v>0</v>
      </c>
      <c r="B14" s="54" t="s">
        <v>12</v>
      </c>
    </row>
    <row r="15" spans="1:2" ht="15">
      <c r="A15" s="42" t="s">
        <v>42</v>
      </c>
      <c r="B15" s="55">
        <v>2024</v>
      </c>
    </row>
    <row r="16" spans="1:2" ht="15">
      <c r="A16" s="42" t="s">
        <v>43</v>
      </c>
      <c r="B16" s="55" t="s">
        <v>22</v>
      </c>
    </row>
    <row r="17" spans="1:2" ht="15">
      <c r="A17" s="44" t="s">
        <v>4</v>
      </c>
      <c r="B17" s="54" t="s">
        <v>12</v>
      </c>
    </row>
    <row r="18" spans="1:2" ht="15">
      <c r="A18" s="47" t="s">
        <v>42</v>
      </c>
      <c r="B18" s="56">
        <v>2025</v>
      </c>
    </row>
    <row r="19" spans="1:2" ht="15" thickBot="1">
      <c r="A19" s="91" t="s">
        <v>43</v>
      </c>
      <c r="B19" s="57" t="s">
        <v>24</v>
      </c>
    </row>
    <row r="20" spans="1:2" ht="15">
      <c r="A20" s="79" t="s">
        <v>129</v>
      </c>
      <c r="B20" s="61">
        <v>13</v>
      </c>
    </row>
    <row r="21" spans="1:2" ht="15" thickBot="1">
      <c r="A21" s="59" t="s">
        <v>68</v>
      </c>
      <c r="B21" s="86"/>
    </row>
    <row r="22" spans="1:2" ht="15" thickBot="1">
      <c r="A22" s="73" t="s">
        <v>73</v>
      </c>
      <c r="B22" s="83">
        <f>B20*B21</f>
        <v>0</v>
      </c>
    </row>
    <row r="23" spans="1:2" ht="15">
      <c r="A23" s="59" t="s">
        <v>70</v>
      </c>
      <c r="B23" s="84">
        <f>B22*0.21</f>
        <v>0</v>
      </c>
    </row>
    <row r="24" spans="1:2" ht="15">
      <c r="A24" s="59" t="s">
        <v>71</v>
      </c>
      <c r="B24" s="85">
        <f>B22+B23</f>
        <v>0</v>
      </c>
    </row>
    <row r="26" ht="15">
      <c r="A26" s="95" t="s">
        <v>77</v>
      </c>
    </row>
    <row r="27" spans="1:3" ht="15">
      <c r="A27" s="162" t="s">
        <v>78</v>
      </c>
      <c r="B27" s="162"/>
      <c r="C27" s="162"/>
    </row>
    <row r="28" spans="1:3" ht="15">
      <c r="A28" s="124" t="s">
        <v>176</v>
      </c>
      <c r="B28" s="124"/>
      <c r="C28" s="124"/>
    </row>
    <row r="29" spans="1:3" ht="15">
      <c r="A29" s="165" t="s">
        <v>177</v>
      </c>
      <c r="B29" s="165"/>
      <c r="C29" s="165"/>
    </row>
    <row r="30" spans="1:3" ht="15">
      <c r="A30" s="162" t="s">
        <v>178</v>
      </c>
      <c r="B30" s="162"/>
      <c r="C30" s="162"/>
    </row>
    <row r="31" spans="1:3" ht="15">
      <c r="A31" s="162" t="s">
        <v>179</v>
      </c>
      <c r="B31" s="162"/>
      <c r="C31" s="162"/>
    </row>
    <row r="32" spans="1:3" ht="15">
      <c r="A32" s="162" t="s">
        <v>180</v>
      </c>
      <c r="B32" s="162"/>
      <c r="C32" s="162"/>
    </row>
  </sheetData>
  <mergeCells count="7">
    <mergeCell ref="A32:C32"/>
    <mergeCell ref="A30:C30"/>
    <mergeCell ref="A31:C31"/>
    <mergeCell ref="A6:A7"/>
    <mergeCell ref="A11:A13"/>
    <mergeCell ref="A27:C27"/>
    <mergeCell ref="A29:C29"/>
  </mergeCells>
  <printOptions/>
  <pageMargins left="0.7086614173228347" right="0.7086614173228347" top="0.8235" bottom="0.7874015748031497" header="0.31496062992125984" footer="0.31496062992125984"/>
  <pageSetup fitToHeight="1" fitToWidth="1" horizontalDpi="600" verticalDpi="600" orientation="portrait" paperSize="9" scale="65" r:id="rId1"/>
  <headerFooter>
    <oddHeader>&amp;Lveřejná zakázka: Vzdělávání v projektu Podpora transformace se zohledněním problematiky osob s poruchami autistického spektra v Kraji Vysočina
Příloha č. 1 zadávací dokumentace /smlouvy - Specifikace předmětu plnění, Cenová tabulka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 topLeftCell="A4">
      <selection activeCell="D3" sqref="D3"/>
    </sheetView>
  </sheetViews>
  <sheetFormatPr defaultColWidth="9.140625" defaultRowHeight="15"/>
  <cols>
    <col min="1" max="1" width="37.140625" style="0" bestFit="1" customWidth="1"/>
    <col min="2" max="4" width="25.8515625" style="0" customWidth="1"/>
    <col min="5" max="5" width="42.8515625" style="0" customWidth="1"/>
  </cols>
  <sheetData>
    <row r="1" spans="1:5" ht="29.4" thickBot="1">
      <c r="A1" s="64" t="s">
        <v>66</v>
      </c>
      <c r="B1" s="172" t="s">
        <v>162</v>
      </c>
      <c r="C1" s="172"/>
      <c r="D1" s="173"/>
      <c r="E1" s="94" t="s">
        <v>76</v>
      </c>
    </row>
    <row r="2" spans="1:4" ht="43.2">
      <c r="A2" s="70" t="s">
        <v>65</v>
      </c>
      <c r="B2" s="71" t="s">
        <v>181</v>
      </c>
      <c r="C2" s="99" t="s">
        <v>182</v>
      </c>
      <c r="D2" s="72" t="s">
        <v>183</v>
      </c>
    </row>
    <row r="3" spans="1:4" ht="288">
      <c r="A3" s="30" t="s">
        <v>67</v>
      </c>
      <c r="B3" s="117" t="s">
        <v>125</v>
      </c>
      <c r="C3" s="118" t="s">
        <v>126</v>
      </c>
      <c r="D3" s="120" t="s">
        <v>127</v>
      </c>
    </row>
    <row r="4" spans="1:4" ht="28.8">
      <c r="A4" s="31" t="s">
        <v>72</v>
      </c>
      <c r="B4" s="26" t="s">
        <v>128</v>
      </c>
      <c r="C4" s="23" t="s">
        <v>128</v>
      </c>
      <c r="D4" s="32" t="s">
        <v>128</v>
      </c>
    </row>
    <row r="5" spans="1:4" ht="15">
      <c r="A5" s="33" t="s">
        <v>1</v>
      </c>
      <c r="B5" s="27" t="s">
        <v>18</v>
      </c>
      <c r="C5" s="24" t="s">
        <v>60</v>
      </c>
      <c r="D5" s="34" t="s">
        <v>18</v>
      </c>
    </row>
    <row r="6" spans="1:4" ht="15">
      <c r="A6" s="38" t="s">
        <v>42</v>
      </c>
      <c r="B6" s="11">
        <v>2024</v>
      </c>
      <c r="C6" s="8">
        <v>2025</v>
      </c>
      <c r="D6" s="39">
        <v>2025</v>
      </c>
    </row>
    <row r="7" spans="1:4" ht="15">
      <c r="A7" s="168" t="s">
        <v>43</v>
      </c>
      <c r="B7" s="11" t="s">
        <v>57</v>
      </c>
      <c r="C7" s="8" t="s">
        <v>57</v>
      </c>
      <c r="D7" s="39" t="s">
        <v>57</v>
      </c>
    </row>
    <row r="8" spans="1:4" ht="15">
      <c r="A8" s="168"/>
      <c r="B8" s="11" t="s">
        <v>58</v>
      </c>
      <c r="C8" s="8" t="s">
        <v>58</v>
      </c>
      <c r="D8" s="39" t="s">
        <v>58</v>
      </c>
    </row>
    <row r="9" spans="1:4" ht="15">
      <c r="A9" s="33" t="s">
        <v>49</v>
      </c>
      <c r="B9" s="27" t="s">
        <v>47</v>
      </c>
      <c r="C9" s="24"/>
      <c r="D9" s="34"/>
    </row>
    <row r="10" spans="1:4" ht="15">
      <c r="A10" s="40" t="s">
        <v>42</v>
      </c>
      <c r="B10" s="10">
        <v>2024</v>
      </c>
      <c r="C10" s="7"/>
      <c r="D10" s="35"/>
    </row>
    <row r="11" spans="1:4" ht="15">
      <c r="A11" s="40" t="s">
        <v>43</v>
      </c>
      <c r="B11" s="10" t="s">
        <v>20</v>
      </c>
      <c r="C11" s="7"/>
      <c r="D11" s="35"/>
    </row>
    <row r="12" spans="1:4" ht="15">
      <c r="A12" s="33" t="s">
        <v>48</v>
      </c>
      <c r="B12" s="27" t="s">
        <v>51</v>
      </c>
      <c r="C12" s="24"/>
      <c r="D12" s="34"/>
    </row>
    <row r="13" spans="1:4" ht="15">
      <c r="A13" s="40" t="s">
        <v>42</v>
      </c>
      <c r="B13" s="10">
        <v>2024</v>
      </c>
      <c r="C13" s="7"/>
      <c r="D13" s="35"/>
    </row>
    <row r="14" spans="1:4" ht="15">
      <c r="A14" s="40" t="s">
        <v>43</v>
      </c>
      <c r="B14" s="10" t="s">
        <v>23</v>
      </c>
      <c r="C14" s="7"/>
      <c r="D14" s="35"/>
    </row>
    <row r="15" spans="1:4" ht="15">
      <c r="A15" s="33" t="s">
        <v>0</v>
      </c>
      <c r="B15" s="28" t="s">
        <v>52</v>
      </c>
      <c r="C15" s="25" t="s">
        <v>53</v>
      </c>
      <c r="D15" s="41" t="s">
        <v>52</v>
      </c>
    </row>
    <row r="16" spans="1:4" ht="15">
      <c r="A16" s="42" t="s">
        <v>42</v>
      </c>
      <c r="B16" s="12">
        <v>2025</v>
      </c>
      <c r="C16" s="6">
        <v>2025</v>
      </c>
      <c r="D16" s="43">
        <v>2025</v>
      </c>
    </row>
    <row r="17" spans="1:4" ht="15">
      <c r="A17" s="42" t="s">
        <v>43</v>
      </c>
      <c r="B17" s="12" t="s">
        <v>22</v>
      </c>
      <c r="C17" s="6" t="s">
        <v>22</v>
      </c>
      <c r="D17" s="43" t="s">
        <v>22</v>
      </c>
    </row>
    <row r="18" spans="1:4" ht="15">
      <c r="A18" s="44" t="s">
        <v>4</v>
      </c>
      <c r="B18" s="28" t="s">
        <v>59</v>
      </c>
      <c r="C18" s="25"/>
      <c r="D18" s="41"/>
    </row>
    <row r="19" spans="1:4" ht="15">
      <c r="A19" s="47" t="s">
        <v>42</v>
      </c>
      <c r="B19" s="13">
        <v>2026</v>
      </c>
      <c r="C19" s="9"/>
      <c r="D19" s="46"/>
    </row>
    <row r="20" spans="1:4" ht="15" thickBot="1">
      <c r="A20" s="91" t="s">
        <v>43</v>
      </c>
      <c r="B20" s="49" t="s">
        <v>24</v>
      </c>
      <c r="C20" s="78"/>
      <c r="D20" s="50"/>
    </row>
    <row r="21" spans="1:4" ht="15">
      <c r="A21" s="79" t="s">
        <v>129</v>
      </c>
      <c r="B21" s="60">
        <v>11</v>
      </c>
      <c r="C21" s="60">
        <v>6</v>
      </c>
      <c r="D21" s="60">
        <v>6</v>
      </c>
    </row>
    <row r="22" spans="1:4" ht="15">
      <c r="A22" s="80" t="s">
        <v>68</v>
      </c>
      <c r="B22" s="87"/>
      <c r="C22" s="87"/>
      <c r="D22" s="87"/>
    </row>
    <row r="23" spans="1:4" ht="15" thickBot="1">
      <c r="A23" s="81" t="s">
        <v>69</v>
      </c>
      <c r="B23" s="88">
        <f>B21*B22</f>
        <v>0</v>
      </c>
      <c r="C23" s="89">
        <f>C21*C22</f>
        <v>0</v>
      </c>
      <c r="D23" s="89">
        <f>D21*D22</f>
        <v>0</v>
      </c>
    </row>
    <row r="24" spans="1:3" ht="15" thickBot="1">
      <c r="A24" s="73" t="s">
        <v>73</v>
      </c>
      <c r="B24" s="83">
        <f>B23+C23+D23</f>
        <v>0</v>
      </c>
      <c r="C24" s="29"/>
    </row>
    <row r="25" spans="1:3" ht="15">
      <c r="A25" s="80" t="s">
        <v>70</v>
      </c>
      <c r="B25" s="84">
        <f>B24*0.21</f>
        <v>0</v>
      </c>
      <c r="C25" s="20"/>
    </row>
    <row r="26" spans="1:3" ht="15">
      <c r="A26" s="80" t="s">
        <v>71</v>
      </c>
      <c r="B26" s="85">
        <f>B24+B25</f>
        <v>0</v>
      </c>
      <c r="C26" s="20"/>
    </row>
    <row r="28" ht="15">
      <c r="A28" s="95" t="s">
        <v>77</v>
      </c>
    </row>
    <row r="29" spans="1:3" ht="15">
      <c r="A29" s="162" t="s">
        <v>78</v>
      </c>
      <c r="B29" s="162"/>
      <c r="C29" s="162"/>
    </row>
    <row r="30" spans="1:3" ht="15">
      <c r="A30" s="124" t="s">
        <v>176</v>
      </c>
      <c r="B30" s="124"/>
      <c r="C30" s="124"/>
    </row>
    <row r="31" spans="1:3" ht="25.2" customHeight="1">
      <c r="A31" s="165" t="s">
        <v>177</v>
      </c>
      <c r="B31" s="165"/>
      <c r="C31" s="165"/>
    </row>
    <row r="32" spans="1:3" ht="15">
      <c r="A32" s="162" t="s">
        <v>178</v>
      </c>
      <c r="B32" s="162"/>
      <c r="C32" s="162"/>
    </row>
    <row r="33" spans="1:3" ht="15">
      <c r="A33" s="162" t="s">
        <v>179</v>
      </c>
      <c r="B33" s="162"/>
      <c r="C33" s="162"/>
    </row>
    <row r="34" spans="1:3" ht="15">
      <c r="A34" s="162" t="s">
        <v>180</v>
      </c>
      <c r="B34" s="162"/>
      <c r="C34" s="162"/>
    </row>
  </sheetData>
  <mergeCells count="7">
    <mergeCell ref="B1:D1"/>
    <mergeCell ref="A29:C29"/>
    <mergeCell ref="A34:C34"/>
    <mergeCell ref="A31:C31"/>
    <mergeCell ref="A32:C32"/>
    <mergeCell ref="A33:C33"/>
    <mergeCell ref="A7:A8"/>
  </mergeCells>
  <printOptions/>
  <pageMargins left="0.7086614173228347" right="0.7086614173228347" top="0.71875" bottom="0.7874015748031497" header="0.31496062992125984" footer="0.31496062992125984"/>
  <pageSetup fitToHeight="1" fitToWidth="1" horizontalDpi="600" verticalDpi="600" orientation="landscape" paperSize="9" scale="57" r:id="rId1"/>
  <headerFooter>
    <oddHeader>&amp;Lveřejná zakázka: Vzdělávání v projektu Podpora transformace se zohledněním problematiky osob s poruchami autistického spektra v Kraji Vysočina
Příloha č. 1 zadávací dokumentace /smlouvy - Specifikace předmětu plnění, Cenová tabulka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 topLeftCell="A1">
      <selection activeCell="B46" sqref="B46"/>
    </sheetView>
  </sheetViews>
  <sheetFormatPr defaultColWidth="9.140625" defaultRowHeight="15"/>
  <cols>
    <col min="1" max="1" width="37.140625" style="0" bestFit="1" customWidth="1"/>
    <col min="2" max="2" width="37.28125" style="0" customWidth="1"/>
    <col min="3" max="3" width="40.57421875" style="0" customWidth="1"/>
  </cols>
  <sheetData>
    <row r="1" spans="1:3" ht="29.4" thickBot="1">
      <c r="A1" s="64" t="s">
        <v>66</v>
      </c>
      <c r="B1" s="98" t="s">
        <v>163</v>
      </c>
      <c r="C1" s="94" t="s">
        <v>76</v>
      </c>
    </row>
    <row r="2" spans="1:2" ht="43.2">
      <c r="A2" s="62" t="s">
        <v>65</v>
      </c>
      <c r="B2" s="63" t="s">
        <v>131</v>
      </c>
    </row>
    <row r="3" spans="1:2" ht="273.6">
      <c r="A3" s="30" t="s">
        <v>67</v>
      </c>
      <c r="B3" s="114" t="s">
        <v>130</v>
      </c>
    </row>
    <row r="4" spans="1:2" ht="28.8">
      <c r="A4" s="31" t="s">
        <v>72</v>
      </c>
      <c r="B4" s="26" t="s">
        <v>128</v>
      </c>
    </row>
    <row r="5" spans="1:2" ht="15">
      <c r="A5" s="33" t="s">
        <v>1</v>
      </c>
      <c r="B5" s="51" t="s">
        <v>15</v>
      </c>
    </row>
    <row r="6" spans="1:2" ht="15">
      <c r="A6" s="38" t="s">
        <v>42</v>
      </c>
      <c r="B6" s="53">
        <v>2026</v>
      </c>
    </row>
    <row r="7" spans="1:2" ht="15">
      <c r="A7" s="58" t="s">
        <v>43</v>
      </c>
      <c r="B7" s="53" t="s">
        <v>19</v>
      </c>
    </row>
    <row r="8" spans="1:2" ht="15">
      <c r="A8" s="33" t="s">
        <v>49</v>
      </c>
      <c r="B8" s="51" t="s">
        <v>44</v>
      </c>
    </row>
    <row r="9" spans="1:2" ht="15">
      <c r="A9" s="40" t="s">
        <v>42</v>
      </c>
      <c r="B9" s="52">
        <v>2025</v>
      </c>
    </row>
    <row r="10" spans="1:2" ht="15">
      <c r="A10" s="40" t="s">
        <v>43</v>
      </c>
      <c r="B10" s="52" t="s">
        <v>20</v>
      </c>
    </row>
    <row r="11" spans="1:2" ht="15">
      <c r="A11" s="33" t="s">
        <v>48</v>
      </c>
      <c r="B11" s="51" t="s">
        <v>12</v>
      </c>
    </row>
    <row r="12" spans="1:2" ht="15">
      <c r="A12" s="40" t="s">
        <v>42</v>
      </c>
      <c r="B12" s="52">
        <v>2025</v>
      </c>
    </row>
    <row r="13" spans="1:2" ht="15">
      <c r="A13" s="40" t="s">
        <v>43</v>
      </c>
      <c r="B13" s="52" t="s">
        <v>23</v>
      </c>
    </row>
    <row r="14" spans="1:2" ht="15">
      <c r="A14" s="33" t="s">
        <v>0</v>
      </c>
      <c r="B14" s="54" t="s">
        <v>15</v>
      </c>
    </row>
    <row r="15" spans="1:2" ht="15">
      <c r="A15" s="42" t="s">
        <v>42</v>
      </c>
      <c r="B15" s="55">
        <v>2025</v>
      </c>
    </row>
    <row r="16" spans="1:2" ht="15">
      <c r="A16" s="42" t="s">
        <v>43</v>
      </c>
      <c r="B16" s="55" t="s">
        <v>22</v>
      </c>
    </row>
    <row r="17" spans="1:2" ht="15">
      <c r="A17" s="44" t="s">
        <v>4</v>
      </c>
      <c r="B17" s="54" t="s">
        <v>7</v>
      </c>
    </row>
    <row r="18" spans="1:2" ht="15">
      <c r="A18" s="47" t="s">
        <v>42</v>
      </c>
      <c r="B18" s="56">
        <v>2024</v>
      </c>
    </row>
    <row r="19" spans="1:2" ht="15">
      <c r="A19" s="47" t="s">
        <v>43</v>
      </c>
      <c r="B19" s="56" t="s">
        <v>24</v>
      </c>
    </row>
    <row r="20" spans="1:2" ht="15">
      <c r="A20" s="44" t="s">
        <v>5</v>
      </c>
      <c r="B20" s="54" t="s">
        <v>6</v>
      </c>
    </row>
    <row r="21" spans="1:2" ht="15">
      <c r="A21" s="1" t="s">
        <v>42</v>
      </c>
      <c r="B21" s="56">
        <v>2024</v>
      </c>
    </row>
    <row r="22" spans="1:2" ht="15" thickBot="1">
      <c r="A22" s="48" t="s">
        <v>43</v>
      </c>
      <c r="B22" s="57" t="s">
        <v>25</v>
      </c>
    </row>
    <row r="23" spans="1:2" ht="15">
      <c r="A23" s="79" t="s">
        <v>129</v>
      </c>
      <c r="B23" s="60">
        <v>13</v>
      </c>
    </row>
    <row r="24" spans="1:2" ht="15" thickBot="1">
      <c r="A24" s="59" t="s">
        <v>68</v>
      </c>
      <c r="B24" s="86"/>
    </row>
    <row r="25" spans="1:2" ht="15" thickBot="1">
      <c r="A25" s="73" t="s">
        <v>73</v>
      </c>
      <c r="B25" s="83">
        <f>B23*B24</f>
        <v>0</v>
      </c>
    </row>
    <row r="26" spans="1:2" ht="15">
      <c r="A26" s="59" t="s">
        <v>70</v>
      </c>
      <c r="B26" s="84">
        <f>B25*0.21</f>
        <v>0</v>
      </c>
    </row>
    <row r="27" spans="1:2" ht="15">
      <c r="A27" s="59" t="s">
        <v>71</v>
      </c>
      <c r="B27" s="85">
        <f>B25+B26</f>
        <v>0</v>
      </c>
    </row>
    <row r="29" ht="15">
      <c r="A29" s="95" t="s">
        <v>77</v>
      </c>
    </row>
    <row r="30" spans="1:3" ht="15">
      <c r="A30" s="162" t="s">
        <v>78</v>
      </c>
      <c r="B30" s="162"/>
      <c r="C30" s="162"/>
    </row>
    <row r="31" spans="1:3" ht="15">
      <c r="A31" s="124" t="s">
        <v>176</v>
      </c>
      <c r="B31" s="124"/>
      <c r="C31" s="124"/>
    </row>
    <row r="32" spans="1:3" ht="25.2" customHeight="1">
      <c r="A32" s="165" t="s">
        <v>177</v>
      </c>
      <c r="B32" s="165"/>
      <c r="C32" s="165"/>
    </row>
    <row r="33" spans="1:3" ht="15">
      <c r="A33" s="162" t="s">
        <v>178</v>
      </c>
      <c r="B33" s="162"/>
      <c r="C33" s="162"/>
    </row>
    <row r="34" spans="1:3" ht="15">
      <c r="A34" s="162" t="s">
        <v>179</v>
      </c>
      <c r="B34" s="162"/>
      <c r="C34" s="162"/>
    </row>
    <row r="35" spans="1:3" ht="15">
      <c r="A35" s="162" t="s">
        <v>180</v>
      </c>
      <c r="B35" s="162"/>
      <c r="C35" s="162"/>
    </row>
  </sheetData>
  <mergeCells count="5">
    <mergeCell ref="A35:C35"/>
    <mergeCell ref="A33:C33"/>
    <mergeCell ref="A34:C34"/>
    <mergeCell ref="A30:C30"/>
    <mergeCell ref="A32:C32"/>
  </mergeCells>
  <printOptions/>
  <pageMargins left="0.7086614173228347" right="0.7086614173228347" top="0.9583333333333334" bottom="0.7874015748031497" header="0.31496062992125984" footer="0.31496062992125984"/>
  <pageSetup fitToHeight="1" fitToWidth="1" horizontalDpi="600" verticalDpi="600" orientation="portrait" paperSize="9" scale="75" r:id="rId1"/>
  <headerFooter>
    <oddHeader>&amp;Lveřejná zakázka: Vzdělávání v projektu Podpora transformace se zohledněním problematiky osob s poruchami autistického spektra v Kraji Vysočina
Příloha č. 1 zadávací dokumentace /smlouvy - Specifikace předmětu plnění, Cenová tabulka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 topLeftCell="A4">
      <selection activeCell="B20" sqref="B20"/>
    </sheetView>
  </sheetViews>
  <sheetFormatPr defaultColWidth="9.140625" defaultRowHeight="15"/>
  <cols>
    <col min="1" max="1" width="37.140625" style="0" bestFit="1" customWidth="1"/>
    <col min="2" max="2" width="34.57421875" style="0" customWidth="1"/>
    <col min="3" max="3" width="37.28125" style="0" customWidth="1"/>
  </cols>
  <sheetData>
    <row r="1" spans="1:3" ht="63.6" thickBot="1">
      <c r="A1" s="64" t="s">
        <v>66</v>
      </c>
      <c r="B1" s="123" t="s">
        <v>164</v>
      </c>
      <c r="C1" s="94" t="s">
        <v>76</v>
      </c>
    </row>
    <row r="2" spans="1:2" ht="57.6">
      <c r="A2" s="70" t="s">
        <v>65</v>
      </c>
      <c r="B2" s="100" t="s">
        <v>155</v>
      </c>
    </row>
    <row r="3" spans="1:2" ht="129.6">
      <c r="A3" s="30" t="s">
        <v>67</v>
      </c>
      <c r="B3" s="114" t="s">
        <v>132</v>
      </c>
    </row>
    <row r="4" spans="1:2" ht="28.8">
      <c r="A4" s="31" t="s">
        <v>72</v>
      </c>
      <c r="B4" s="26" t="s">
        <v>128</v>
      </c>
    </row>
    <row r="5" spans="1:2" ht="15">
      <c r="A5" s="33" t="s">
        <v>1</v>
      </c>
      <c r="B5" s="51" t="s">
        <v>35</v>
      </c>
    </row>
    <row r="6" spans="1:2" ht="15">
      <c r="A6" s="38" t="s">
        <v>42</v>
      </c>
      <c r="B6" s="53">
        <v>2025</v>
      </c>
    </row>
    <row r="7" spans="1:2" ht="15">
      <c r="A7" s="58" t="s">
        <v>43</v>
      </c>
      <c r="B7" s="53" t="s">
        <v>19</v>
      </c>
    </row>
    <row r="8" spans="1:2" ht="15">
      <c r="A8" s="33" t="s">
        <v>48</v>
      </c>
      <c r="B8" s="51" t="s">
        <v>12</v>
      </c>
    </row>
    <row r="9" spans="1:2" ht="15">
      <c r="A9" s="40" t="s">
        <v>42</v>
      </c>
      <c r="B9" s="52">
        <v>2024</v>
      </c>
    </row>
    <row r="10" spans="1:2" ht="15">
      <c r="A10" s="40" t="s">
        <v>43</v>
      </c>
      <c r="B10" s="52" t="s">
        <v>23</v>
      </c>
    </row>
    <row r="11" spans="1:2" ht="15">
      <c r="A11" s="33" t="s">
        <v>0</v>
      </c>
      <c r="B11" s="54" t="s">
        <v>35</v>
      </c>
    </row>
    <row r="12" spans="1:2" ht="15">
      <c r="A12" s="42" t="s">
        <v>42</v>
      </c>
      <c r="B12" s="55">
        <v>2025</v>
      </c>
    </row>
    <row r="13" spans="1:2" ht="15">
      <c r="A13" s="42" t="s">
        <v>43</v>
      </c>
      <c r="B13" s="55" t="s">
        <v>22</v>
      </c>
    </row>
    <row r="14" spans="1:2" ht="15">
      <c r="A14" s="44" t="s">
        <v>4</v>
      </c>
      <c r="B14" s="54" t="s">
        <v>8</v>
      </c>
    </row>
    <row r="15" spans="1:2" ht="15">
      <c r="A15" s="47" t="s">
        <v>42</v>
      </c>
      <c r="B15" s="56">
        <v>2024</v>
      </c>
    </row>
    <row r="16" spans="1:2" ht="15" thickBot="1">
      <c r="A16" s="91" t="s">
        <v>43</v>
      </c>
      <c r="B16" s="57" t="s">
        <v>24</v>
      </c>
    </row>
    <row r="17" spans="1:2" ht="15">
      <c r="A17" s="44" t="s">
        <v>185</v>
      </c>
      <c r="B17" s="54" t="s">
        <v>186</v>
      </c>
    </row>
    <row r="18" spans="1:2" ht="15">
      <c r="A18" s="47" t="s">
        <v>42</v>
      </c>
      <c r="B18" s="56">
        <v>2024</v>
      </c>
    </row>
    <row r="19" spans="1:2" ht="15" thickBot="1">
      <c r="A19" s="91" t="s">
        <v>43</v>
      </c>
      <c r="B19" s="57" t="s">
        <v>187</v>
      </c>
    </row>
    <row r="20" spans="1:2" ht="15">
      <c r="A20" s="79" t="s">
        <v>129</v>
      </c>
      <c r="B20" s="60">
        <v>8</v>
      </c>
    </row>
    <row r="21" spans="1:2" ht="15" thickBot="1">
      <c r="A21" s="59" t="s">
        <v>68</v>
      </c>
      <c r="B21" s="86"/>
    </row>
    <row r="22" spans="1:2" ht="15" thickBot="1">
      <c r="A22" s="73" t="s">
        <v>73</v>
      </c>
      <c r="B22" s="83">
        <f>B20*B21</f>
        <v>0</v>
      </c>
    </row>
    <row r="23" spans="1:2" ht="15">
      <c r="A23" s="59" t="s">
        <v>70</v>
      </c>
      <c r="B23" s="84">
        <f>B22*0.21</f>
        <v>0</v>
      </c>
    </row>
    <row r="24" spans="1:2" ht="15">
      <c r="A24" s="59" t="s">
        <v>71</v>
      </c>
      <c r="B24" s="85">
        <f>B22+B23</f>
        <v>0</v>
      </c>
    </row>
    <row r="26" ht="15">
      <c r="A26" s="95" t="s">
        <v>77</v>
      </c>
    </row>
    <row r="27" spans="1:3" ht="15">
      <c r="A27" s="162" t="s">
        <v>78</v>
      </c>
      <c r="B27" s="162"/>
      <c r="C27" s="162"/>
    </row>
    <row r="28" spans="1:3" ht="15">
      <c r="A28" s="124" t="s">
        <v>176</v>
      </c>
      <c r="B28" s="124"/>
      <c r="C28" s="124"/>
    </row>
    <row r="29" spans="1:3" ht="25.8" customHeight="1">
      <c r="A29" s="165" t="s">
        <v>177</v>
      </c>
      <c r="B29" s="165"/>
      <c r="C29" s="165"/>
    </row>
    <row r="30" spans="1:3" ht="15">
      <c r="A30" s="162" t="s">
        <v>178</v>
      </c>
      <c r="B30" s="162"/>
      <c r="C30" s="162"/>
    </row>
    <row r="31" spans="1:3" ht="15">
      <c r="A31" s="162" t="s">
        <v>179</v>
      </c>
      <c r="B31" s="162"/>
      <c r="C31" s="162"/>
    </row>
    <row r="32" spans="1:3" ht="15">
      <c r="A32" s="162" t="s">
        <v>180</v>
      </c>
      <c r="B32" s="162"/>
      <c r="C32" s="162"/>
    </row>
  </sheetData>
  <mergeCells count="5">
    <mergeCell ref="A32:C32"/>
    <mergeCell ref="A30:C30"/>
    <mergeCell ref="A31:C31"/>
    <mergeCell ref="A27:C27"/>
    <mergeCell ref="A29:C29"/>
  </mergeCells>
  <printOptions/>
  <pageMargins left="0.7086614173228347" right="0.7086614173228347" top="0.92625" bottom="0.7874015748031497" header="0.31496062992125984" footer="0.31496062992125984"/>
  <pageSetup fitToHeight="1" fitToWidth="1" horizontalDpi="600" verticalDpi="600" orientation="portrait" paperSize="9" scale="84" r:id="rId1"/>
  <headerFooter>
    <oddHeader>&amp;Lveřejná zakázka: Vzdělávání v projektu Podpora transformace se zohledněním problematiky osob s poruchami autistického spektra v Kraji Vysočina
Příloha č. 1 zadávací dokumentace /smlouvy - Specifikace předmětu plnění, Cenová tabulka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Brabencová Hana</dc:creator>
  <cp:keywords/>
  <dc:description/>
  <cp:lastModifiedBy>Melicharová Zuzana</cp:lastModifiedBy>
  <cp:lastPrinted>2023-06-13T11:01:07Z</cp:lastPrinted>
  <dcterms:created xsi:type="dcterms:W3CDTF">2022-06-16T08:47:24Z</dcterms:created>
  <dcterms:modified xsi:type="dcterms:W3CDTF">2023-06-13T11:01:23Z</dcterms:modified>
  <cp:category/>
  <cp:version/>
  <cp:contentType/>
  <cp:contentStatus/>
</cp:coreProperties>
</file>