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32" r:id="rId2"/>
    <sheet name="List2" sheetId="33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M6" i="1" s="1"/>
  <c r="P6" i="1" s="1"/>
  <c r="Q6" i="1" l="1"/>
  <c r="O5" i="1"/>
  <c r="C10" i="1" s="1"/>
  <c r="N5" i="1"/>
  <c r="M5" i="1" l="1"/>
  <c r="P5" i="1" s="1"/>
  <c r="C12" i="1" s="1"/>
  <c r="Q5" i="1"/>
  <c r="C14" i="1" s="1"/>
</calcChain>
</file>

<file path=xl/sharedStrings.xml><?xml version="1.0" encoding="utf-8"?>
<sst xmlns="http://schemas.openxmlformats.org/spreadsheetml/2006/main" count="110" uniqueCount="78">
  <si>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</si>
  <si>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</si>
  <si>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</si>
  <si>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</si>
  <si>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</si>
  <si>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</si>
  <si>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</si>
  <si>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</si>
  <si>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</si>
  <si>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</si>
  <si>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</si>
  <si>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</si>
  <si>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</si>
  <si>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</si>
  <si>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</si>
  <si>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</si>
  <si>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</si>
  <si>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</si>
  <si>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</si>
  <si>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</si>
  <si>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</si>
  <si>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</si>
  <si>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</si>
  <si>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</si>
  <si>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</si>
  <si>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</si>
  <si>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</si>
  <si>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</si>
  <si>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</si>
  <si>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</si>
  <si>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</si>
  <si>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</si>
  <si>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</si>
  <si>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</si>
  <si>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</si>
  <si>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</si>
  <si>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</si>
  <si>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</si>
  <si>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Stolní počítač</t>
  </si>
  <si>
    <t>30213300-8</t>
  </si>
  <si>
    <t>Monitor</t>
  </si>
  <si>
    <t>Myš</t>
  </si>
  <si>
    <t>Mechanika DVD</t>
  </si>
  <si>
    <t>Pevný disk - kapacita</t>
  </si>
  <si>
    <t>Pevný disk - typ</t>
  </si>
  <si>
    <t>Zdroj</t>
  </si>
  <si>
    <t>Základní deska</t>
  </si>
  <si>
    <t>Skříň</t>
  </si>
  <si>
    <t>Česká klávesnice, samostatný numerický blok</t>
  </si>
  <si>
    <t>SSD</t>
  </si>
  <si>
    <t>DNS IT 134</t>
  </si>
  <si>
    <t>min. 27" FHD (1920x1080) IPS</t>
  </si>
  <si>
    <t>Optická myš</t>
  </si>
  <si>
    <t>36 měsíců,</t>
  </si>
  <si>
    <t>Microsoft Windows 10(11) Professional CZ OEM 64 bit</t>
  </si>
  <si>
    <t>není podmínkou</t>
  </si>
  <si>
    <t>Ethernet RJ-45 (100/1000Mbit/s)
Bezdrátová komunikace: Wi-Fi standard IEEE 802.11ax(2x2) + Bluetooth(BT5.1)</t>
  </si>
  <si>
    <t>min. 2 600, integrovaná grafika</t>
  </si>
  <si>
    <t>Přenosová rychlost: 500/450 MB/s (čtení/zápis)</t>
  </si>
  <si>
    <t>Pevný disk - rychlost</t>
  </si>
  <si>
    <t>min. 500GB</t>
  </si>
  <si>
    <t>SSD,NVMe</t>
  </si>
  <si>
    <t>min. 16GB</t>
  </si>
  <si>
    <t>minimálně 1 volný slot pro rozšíření paměti</t>
  </si>
  <si>
    <t>min. 13 550</t>
  </si>
  <si>
    <t>All In One
porty:
min. 2x USB 2.0 Type-A
min. 2x USB 3.2 Gen 2 Type-A
1x HDMI výstup
1x Ethernet (RJ-45)
1x kombinovaný konektor pro sluchátka/mikrofon (3,5mm)</t>
  </si>
  <si>
    <t>min. 34" min QHD 3440 × 1440, vstup HDMI</t>
  </si>
  <si>
    <t>Optická myš, bezdrátová</t>
  </si>
  <si>
    <t>Česká klávesnice, samostatný numerický blok, bezdrátová</t>
  </si>
  <si>
    <t>Síť: integrovaná 100/1000M
Bezdrátová komunikace: Wi-Fi standard IEEE 802.11ac</t>
  </si>
  <si>
    <t>min. 4 000, výstup min 2x HDMI</t>
  </si>
  <si>
    <t>Přenosová rychlost: 555/525 MB/s (čtení/zápis)</t>
  </si>
  <si>
    <t>min. 1TB</t>
  </si>
  <si>
    <t>850W</t>
  </si>
  <si>
    <t>min. 16GB, rychlost dle maximální podporované rychlosti sběrnice základní desky</t>
  </si>
  <si>
    <t>podpora maximálních výkonnostních parametrů CPU na základní desce (např. rychlost FSB, HTT), minimálně 2 volné sloty pro rozšíření paměti</t>
  </si>
  <si>
    <t>min. 38 300</t>
  </si>
  <si>
    <t>midi tower
porty:
min. 2x USB 3.1 Type-A a vyšší
min. 2x USB 2.0 Type-A
min. 2x HDMI
1x RJ-45
1x Audio Line In
1x Audio Line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</si>
</sst>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8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2">
    <xf numFmtId="0" fontId="0" fillId="0" borderId="0"/>
    <xf numFmtId="164" fontId="15" fillId="0" borderId="0" applyFont="0" applyFill="0" applyBorder="0" applyAlignment="0" applyProtection="0"/>
    <xf numFmtId="0" fontId="19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31" fillId="0" borderId="0" applyNumberFormat="0" applyFill="0" applyBorder="0" applyAlignment="0" applyProtection="0"/>
  </cellStyleXfs>
  <cellXfs count="44">
    <xf numFmtId="0" fontId="0" fillId="0" borderId="0" xfId="0"/>
    <xf numFmtId="0" fontId="20" fillId="0" borderId="0" xfId="2" applyFont="1" applyAlignment="1" applyProtection="1">
      <alignment vertical="center"/>
    </xf>
    <xf numFmtId="0" fontId="17" fillId="3" borderId="4" xfId="0" applyFont="1" applyFill="1" applyBorder="1" applyAlignment="1" applyProtection="1">
      <alignment horizontal="center" vertical="center" wrapText="1" readingOrder="1"/>
      <protection locked="0"/>
    </xf>
    <xf numFmtId="165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0" fillId="0" borderId="0" xfId="19" applyNumberFormat="1" applyFont="1" applyAlignment="1" applyProtection="1">
      <alignment horizontal="right" vertical="center"/>
    </xf>
    <xf numFmtId="0" fontId="24" fillId="0" borderId="9" xfId="27" applyFont="1" applyBorder="1" applyAlignment="1">
      <alignment horizontal="left" vertical="center" wrapText="1"/>
    </xf>
    <xf numFmtId="0" fontId="24" fillId="0" borderId="8" xfId="27" applyFont="1" applyBorder="1" applyAlignment="1">
      <alignment horizontal="left" vertical="center" wrapText="1"/>
    </xf>
    <xf numFmtId="0" fontId="24" fillId="4" borderId="7" xfId="27" applyFont="1" applyFill="1" applyBorder="1" applyAlignment="1">
      <alignment horizontal="left" vertical="center" wrapText="1"/>
    </xf>
    <xf numFmtId="0" fontId="24" fillId="4" borderId="4" xfId="27" applyFont="1" applyFill="1" applyBorder="1" applyAlignment="1">
      <alignment horizontal="left" vertical="center" wrapText="1"/>
    </xf>
    <xf numFmtId="0" fontId="25" fillId="0" borderId="0" xfId="27" applyFont="1" applyAlignment="1">
      <alignment horizontal="left" vertical="center" wrapText="1" indent="1"/>
    </xf>
    <xf numFmtId="0" fontId="25" fillId="0" borderId="0" xfId="27" applyFont="1" applyAlignment="1">
      <alignment horizontal="left" vertical="center" wrapText="1"/>
    </xf>
    <xf numFmtId="0" fontId="29" fillId="0" borderId="0" xfId="27" applyFont="1" applyAlignment="1">
      <alignment horizontal="left" vertical="center" wrapText="1"/>
    </xf>
    <xf numFmtId="0" fontId="25" fillId="0" borderId="0" xfId="28" applyFont="1" applyAlignment="1">
      <alignment horizontal="left" vertical="center" wrapText="1" indent="1"/>
    </xf>
    <xf numFmtId="0" fontId="1" fillId="0" borderId="0" xfId="30"/>
    <xf numFmtId="0" fontId="25" fillId="0" borderId="0" xfId="30" applyFont="1" applyAlignment="1">
      <alignment horizontal="left" vertical="center" wrapText="1" indent="1"/>
    </xf>
    <xf numFmtId="0" fontId="31" fillId="0" borderId="0" xfId="31" applyAlignment="1">
      <alignment horizontal="left" vertical="center" wrapText="1" indent="1"/>
    </xf>
    <xf numFmtId="0" fontId="25" fillId="0" borderId="4" xfId="30" applyFont="1" applyBorder="1" applyAlignment="1">
      <alignment horizontal="left" vertical="center" wrapText="1" indent="1"/>
    </xf>
    <xf numFmtId="0" fontId="26" fillId="5" borderId="4" xfId="30" applyFont="1" applyFill="1" applyBorder="1" applyAlignment="1">
      <alignment horizontal="left" vertical="center" wrapText="1" indent="1"/>
    </xf>
    <xf numFmtId="0" fontId="1" fillId="0" borderId="0" xfId="30" applyFill="1"/>
    <xf numFmtId="0" fontId="30" fillId="0" borderId="0" xfId="30" applyFont="1" applyFill="1"/>
    <xf numFmtId="0" fontId="28" fillId="0" borderId="10" xfId="26" applyFont="1" applyBorder="1" applyAlignment="1">
      <alignment horizontal="center" vertical="center"/>
    </xf>
    <xf numFmtId="0" fontId="28" fillId="0" borderId="11" xfId="26" applyFont="1" applyBorder="1" applyAlignment="1">
      <alignment horizontal="center" vertical="center"/>
    </xf>
    <xf numFmtId="0" fontId="0" fillId="0" borderId="0" xfId="0" applyProtection="1"/>
    <xf numFmtId="0" fontId="16" fillId="2" borderId="5" xfId="0" applyFont="1" applyFill="1" applyBorder="1" applyAlignment="1" applyProtection="1">
      <alignment horizontal="center" vertical="center" wrapText="1" readingOrder="1"/>
    </xf>
    <xf numFmtId="0" fontId="1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7" fillId="0" borderId="4" xfId="0" applyFont="1" applyBorder="1" applyAlignment="1" applyProtection="1">
      <alignment horizontal="center" vertical="center" wrapText="1" readingOrder="1"/>
    </xf>
    <xf numFmtId="0" fontId="17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7" fillId="0" borderId="4" xfId="0" applyNumberFormat="1" applyFont="1" applyBorder="1" applyAlignment="1" applyProtection="1">
      <alignment horizontal="center" vertical="center" wrapText="1" readingOrder="1"/>
    </xf>
    <xf numFmtId="165" fontId="17" fillId="0" borderId="4" xfId="0" applyNumberFormat="1" applyFont="1" applyBorder="1" applyAlignment="1" applyProtection="1">
      <alignment horizontal="center" vertical="center" wrapText="1" readingOrder="1"/>
    </xf>
    <xf numFmtId="0" fontId="21" fillId="0" borderId="1" xfId="0" applyFont="1" applyBorder="1" applyAlignment="1" applyProtection="1">
      <alignment vertical="center" wrapText="1" readingOrder="1"/>
    </xf>
    <xf numFmtId="0" fontId="22" fillId="0" borderId="2" xfId="0" applyFont="1" applyBorder="1" applyAlignment="1" applyProtection="1">
      <alignment vertical="center" wrapText="1"/>
    </xf>
    <xf numFmtId="0" fontId="22" fillId="0" borderId="3" xfId="0" applyFont="1" applyBorder="1" applyAlignment="1" applyProtection="1">
      <alignment vertical="center" wrapText="1"/>
    </xf>
    <xf numFmtId="0" fontId="22" fillId="0" borderId="0" xfId="0" applyFont="1" applyProtection="1"/>
    <xf numFmtId="0" fontId="21" fillId="0" borderId="1" xfId="0" applyFont="1" applyBorder="1" applyAlignment="1" applyProtection="1">
      <alignment horizontal="left" vertical="center" wrapText="1" readingOrder="1"/>
    </xf>
    <xf numFmtId="165" fontId="21" fillId="0" borderId="1" xfId="1" applyNumberFormat="1" applyFont="1" applyBorder="1" applyAlignment="1" applyProtection="1">
      <alignment vertical="top" wrapText="1" readingOrder="1"/>
    </xf>
    <xf numFmtId="165" fontId="23" fillId="0" borderId="2" xfId="1" applyNumberFormat="1" applyFont="1" applyBorder="1" applyAlignment="1" applyProtection="1">
      <alignment vertical="top" wrapText="1"/>
    </xf>
    <xf numFmtId="165" fontId="23" fillId="0" borderId="3" xfId="1" applyNumberFormat="1" applyFont="1" applyBorder="1" applyAlignment="1" applyProtection="1">
      <alignment vertical="top" wrapText="1"/>
    </xf>
    <xf numFmtId="0" fontId="23" fillId="0" borderId="0" xfId="0" applyFont="1" applyAlignment="1" applyProtection="1">
      <alignment horizontal="left"/>
    </xf>
    <xf numFmtId="165" fontId="23" fillId="0" borderId="0" xfId="1" applyNumberFormat="1" applyFont="1" applyProtection="1"/>
    <xf numFmtId="0" fontId="18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2">
    <cellStyle name="Hypertextový odkaz" xfId="31" builtinId="8"/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36328125" style="22" customWidth="1"/>
    <col min="2" max="2" width="14.90625" style="22" customWidth="1"/>
    <col min="3" max="3" width="11.36328125" style="22" customWidth="1"/>
    <col min="4" max="4" width="13.453125" style="22" customWidth="1"/>
    <col min="5" max="5" width="7.08984375" style="22" customWidth="1"/>
    <col min="6" max="6" width="13.54296875" style="22" customWidth="1"/>
    <col min="7" max="7" width="51.08984375" style="22" customWidth="1"/>
    <col min="8" max="8" width="16.08984375" style="22" customWidth="1"/>
    <col min="9" max="9" width="13.453125" style="22" customWidth="1"/>
    <col min="10" max="10" width="24.6328125" style="22" customWidth="1"/>
    <col min="11" max="11" width="13.453125" style="22" customWidth="1"/>
    <col min="12" max="14" width="14.6328125" style="22" customWidth="1"/>
    <col min="15" max="17" width="18.6328125" style="22" customWidth="1"/>
    <col min="18" max="16384" width="8.7265625" style="22"/>
  </cols>
  <sheetData>
    <row r="1" spans="2:17" ht="25.25" customHeight="1" x14ac:dyDescent="0.25">
      <c r="B1" s="1" t="s">
        <v>50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23" t="s">
        <v>1</v>
      </c>
      <c r="C4" s="23" t="s">
        <v>2</v>
      </c>
      <c r="D4" s="23" t="s">
        <v>3</v>
      </c>
      <c r="E4" s="24" t="s">
        <v>18</v>
      </c>
      <c r="F4" s="25"/>
      <c r="G4" s="23" t="s">
        <v>4</v>
      </c>
      <c r="H4" s="23" t="s">
        <v>5</v>
      </c>
      <c r="I4" s="23" t="s">
        <v>6</v>
      </c>
      <c r="J4" s="23" t="s">
        <v>19</v>
      </c>
      <c r="K4" s="23" t="s">
        <v>7</v>
      </c>
      <c r="L4" s="23" t="s">
        <v>8</v>
      </c>
      <c r="M4" s="23" t="s">
        <v>9</v>
      </c>
      <c r="N4" s="23" t="s">
        <v>21</v>
      </c>
      <c r="O4" s="23" t="s">
        <v>10</v>
      </c>
      <c r="P4" s="23" t="s">
        <v>11</v>
      </c>
      <c r="Q4" s="23" t="s">
        <v>22</v>
      </c>
    </row>
    <row r="5" spans="2:17" ht="180" customHeight="1" x14ac:dyDescent="0.25">
      <c r="B5" s="26">
        <v>1</v>
      </c>
      <c r="C5" s="26" t="s">
        <v>38</v>
      </c>
      <c r="D5" s="26" t="s">
        <v>39</v>
      </c>
      <c r="E5" s="27" t="s">
        <v>20</v>
      </c>
      <c r="F5" s="28"/>
      <c r="G5" s="2"/>
      <c r="H5" s="26">
        <v>12</v>
      </c>
      <c r="I5" s="26" t="s">
        <v>12</v>
      </c>
      <c r="J5" s="29">
        <v>22000</v>
      </c>
      <c r="K5" s="26" t="s">
        <v>13</v>
      </c>
      <c r="L5" s="3"/>
      <c r="M5" s="30">
        <f>N5-L5</f>
        <v>0</v>
      </c>
      <c r="N5" s="30">
        <f>L5*(1+K5/100)</f>
        <v>0</v>
      </c>
      <c r="O5" s="30">
        <f>H5*L5</f>
        <v>0</v>
      </c>
      <c r="P5" s="30">
        <f>H5*M5</f>
        <v>0</v>
      </c>
      <c r="Q5" s="30">
        <f>H5*N5</f>
        <v>0</v>
      </c>
    </row>
    <row r="6" spans="2:17" ht="180" customHeight="1" x14ac:dyDescent="0.25">
      <c r="B6" s="26">
        <v>2</v>
      </c>
      <c r="C6" s="26" t="s">
        <v>38</v>
      </c>
      <c r="D6" s="26" t="s">
        <v>39</v>
      </c>
      <c r="E6" s="27" t="s">
        <v>24</v>
      </c>
      <c r="F6" s="28"/>
      <c r="G6" s="2"/>
      <c r="H6" s="26">
        <v>2</v>
      </c>
      <c r="I6" s="26" t="s">
        <v>12</v>
      </c>
      <c r="J6" s="29">
        <v>47500</v>
      </c>
      <c r="K6" s="26">
        <v>21</v>
      </c>
      <c r="L6" s="3"/>
      <c r="M6" s="30">
        <f>N6-L6</f>
        <v>0</v>
      </c>
      <c r="N6" s="30">
        <f>L6*(1+K6/100)</f>
        <v>0</v>
      </c>
      <c r="O6" s="30">
        <f>H6*L6</f>
        <v>0</v>
      </c>
      <c r="P6" s="30">
        <f>H6*M6</f>
        <v>0</v>
      </c>
      <c r="Q6" s="30">
        <f>H6*N6</f>
        <v>0</v>
      </c>
    </row>
    <row r="7" spans="2:17" ht="12" customHeight="1" x14ac:dyDescent="0.25"/>
    <row r="8" spans="2:17" ht="20" customHeight="1" x14ac:dyDescent="0.25">
      <c r="B8" s="31" t="s">
        <v>14</v>
      </c>
      <c r="C8" s="32"/>
      <c r="D8" s="32"/>
      <c r="E8" s="33"/>
    </row>
    <row r="9" spans="2:17" ht="11.4" customHeight="1" x14ac:dyDescent="0.35">
      <c r="B9" s="34"/>
      <c r="C9" s="34"/>
      <c r="D9" s="34"/>
      <c r="E9" s="34"/>
    </row>
    <row r="10" spans="2:17" ht="20" customHeight="1" x14ac:dyDescent="0.25">
      <c r="B10" s="35" t="s">
        <v>15</v>
      </c>
      <c r="C10" s="36">
        <f>SUM(O5:O6)</f>
        <v>0</v>
      </c>
      <c r="D10" s="37"/>
      <c r="E10" s="38"/>
    </row>
    <row r="11" spans="2:17" ht="11.4" customHeight="1" x14ac:dyDescent="0.35">
      <c r="B11" s="39"/>
      <c r="C11" s="40"/>
      <c r="D11" s="40"/>
      <c r="E11" s="40"/>
    </row>
    <row r="12" spans="2:17" ht="20" customHeight="1" x14ac:dyDescent="0.25">
      <c r="B12" s="35" t="s">
        <v>16</v>
      </c>
      <c r="C12" s="36">
        <f>SUM(P5:P6)</f>
        <v>0</v>
      </c>
      <c r="D12" s="37"/>
      <c r="E12" s="38"/>
    </row>
    <row r="13" spans="2:17" ht="11.4" customHeight="1" x14ac:dyDescent="0.35">
      <c r="B13" s="39"/>
      <c r="C13" s="40"/>
      <c r="D13" s="40"/>
      <c r="E13" s="40"/>
    </row>
    <row r="14" spans="2:17" ht="20" customHeight="1" x14ac:dyDescent="0.25">
      <c r="B14" s="35" t="s">
        <v>17</v>
      </c>
      <c r="C14" s="36">
        <f>SUM(Q5:Q6)</f>
        <v>0</v>
      </c>
      <c r="D14" s="37"/>
      <c r="E14" s="38"/>
    </row>
    <row r="15" spans="2:17" ht="5.4" customHeight="1" x14ac:dyDescent="0.25"/>
    <row r="16" spans="2:17" ht="58.25" customHeight="1" x14ac:dyDescent="0.25">
      <c r="B16" s="41" t="s">
        <v>0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3"/>
      <c r="N16" s="43"/>
    </row>
    <row r="17" ht="13.25" hidden="1" customHeight="1" x14ac:dyDescent="0.25"/>
  </sheetData>
  <sheetProtection algorithmName="SHA-512" hashValue="zyuVeYPP4SNH9Zbbpg3210RqkS8QW+kBfq0niDj7zxdkHzTq2TQRfjipc1dKV0wY2WCKBLTHh1st7ht7grY7jg==" saltValue="31jM7Sr7koNcRCAYW+8KvA==" spinCount="100000" sheet="1" objects="1" scenarios="1"/>
  <mergeCells count="8">
    <mergeCell ref="B16:N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zoomScale="115" zoomScaleNormal="115" workbookViewId="0">
      <selection activeCell="A2" sqref="A2"/>
    </sheetView>
  </sheetViews>
  <sheetFormatPr defaultRowHeight="14.5" x14ac:dyDescent="0.35"/>
  <cols>
    <col min="1" max="1" width="30.54296875" style="14" customWidth="1"/>
    <col min="2" max="2" width="60.54296875" style="14" customWidth="1"/>
    <col min="3" max="16384" width="8.7265625" style="13"/>
  </cols>
  <sheetData>
    <row r="1" spans="1:3" ht="7" customHeight="1" x14ac:dyDescent="0.35">
      <c r="A1" s="12"/>
      <c r="B1" s="12"/>
    </row>
    <row r="2" spans="1:3" ht="17" x14ac:dyDescent="0.35">
      <c r="A2" s="11"/>
      <c r="B2" s="4" t="s">
        <v>37</v>
      </c>
    </row>
    <row r="3" spans="1:3" ht="7.5" customHeight="1" x14ac:dyDescent="0.35">
      <c r="A3" s="10"/>
      <c r="B3" s="9"/>
    </row>
    <row r="4" spans="1:3" ht="24" customHeight="1" x14ac:dyDescent="0.35">
      <c r="A4" s="8" t="s">
        <v>25</v>
      </c>
      <c r="B4" s="7" t="s">
        <v>38</v>
      </c>
    </row>
    <row r="5" spans="1:3" ht="24" customHeight="1" thickBot="1" x14ac:dyDescent="0.4">
      <c r="A5" s="8" t="s">
        <v>3</v>
      </c>
      <c r="B5" s="7" t="s">
        <v>39</v>
      </c>
    </row>
    <row r="6" spans="1:3" ht="24" customHeight="1" x14ac:dyDescent="0.35">
      <c r="A6" s="6" t="s">
        <v>26</v>
      </c>
      <c r="B6" s="5" t="s">
        <v>27</v>
      </c>
    </row>
    <row r="7" spans="1:3" ht="78" customHeight="1" x14ac:dyDescent="0.35">
      <c r="A7" s="16" t="s">
        <v>47</v>
      </c>
      <c r="B7" s="17" t="s">
        <v>65</v>
      </c>
      <c r="C7" s="18"/>
    </row>
    <row r="8" spans="1:3" ht="18" customHeight="1" x14ac:dyDescent="0.35">
      <c r="A8" s="16" t="s">
        <v>28</v>
      </c>
      <c r="B8" s="17" t="s">
        <v>64</v>
      </c>
      <c r="C8" s="18"/>
    </row>
    <row r="9" spans="1:3" x14ac:dyDescent="0.35">
      <c r="A9" s="16" t="s">
        <v>46</v>
      </c>
      <c r="B9" s="17" t="s">
        <v>63</v>
      </c>
      <c r="C9" s="18"/>
    </row>
    <row r="10" spans="1:3" x14ac:dyDescent="0.35">
      <c r="A10" s="16" t="s">
        <v>29</v>
      </c>
      <c r="B10" s="17" t="s">
        <v>62</v>
      </c>
      <c r="C10" s="18"/>
    </row>
    <row r="11" spans="1:3" ht="18" customHeight="1" x14ac:dyDescent="0.35">
      <c r="A11" s="16" t="s">
        <v>45</v>
      </c>
      <c r="B11" s="17"/>
      <c r="C11" s="18"/>
    </row>
    <row r="12" spans="1:3" x14ac:dyDescent="0.35">
      <c r="A12" s="16" t="s">
        <v>44</v>
      </c>
      <c r="B12" s="17" t="s">
        <v>61</v>
      </c>
      <c r="C12" s="18"/>
    </row>
    <row r="13" spans="1:3" ht="18" customHeight="1" x14ac:dyDescent="0.35">
      <c r="A13" s="16" t="s">
        <v>43</v>
      </c>
      <c r="B13" s="17" t="s">
        <v>60</v>
      </c>
      <c r="C13" s="18"/>
    </row>
    <row r="14" spans="1:3" ht="18.5" customHeight="1" x14ac:dyDescent="0.35">
      <c r="A14" s="16" t="s">
        <v>59</v>
      </c>
      <c r="B14" s="17" t="s">
        <v>58</v>
      </c>
      <c r="C14" s="18"/>
    </row>
    <row r="15" spans="1:3" x14ac:dyDescent="0.35">
      <c r="A15" s="16" t="s">
        <v>30</v>
      </c>
      <c r="B15" s="17" t="s">
        <v>57</v>
      </c>
      <c r="C15" s="18"/>
    </row>
    <row r="16" spans="1:3" ht="30" customHeight="1" x14ac:dyDescent="0.35">
      <c r="A16" s="16" t="s">
        <v>31</v>
      </c>
      <c r="B16" s="17" t="s">
        <v>56</v>
      </c>
      <c r="C16" s="19"/>
    </row>
    <row r="17" spans="1:3" ht="18" customHeight="1" x14ac:dyDescent="0.35">
      <c r="A17" s="16" t="s">
        <v>42</v>
      </c>
      <c r="B17" s="17" t="s">
        <v>55</v>
      </c>
      <c r="C17" s="18"/>
    </row>
    <row r="18" spans="1:3" ht="18" customHeight="1" x14ac:dyDescent="0.35">
      <c r="A18" s="16" t="s">
        <v>32</v>
      </c>
      <c r="B18" s="17" t="s">
        <v>54</v>
      </c>
      <c r="C18" s="18"/>
    </row>
    <row r="19" spans="1:3" x14ac:dyDescent="0.35">
      <c r="A19" s="16" t="s">
        <v>34</v>
      </c>
      <c r="B19" s="17" t="s">
        <v>53</v>
      </c>
      <c r="C19" s="18"/>
    </row>
    <row r="20" spans="1:3" ht="18" customHeight="1" x14ac:dyDescent="0.35">
      <c r="A20" s="16" t="s">
        <v>33</v>
      </c>
      <c r="B20" s="17" t="s">
        <v>48</v>
      </c>
      <c r="C20" s="18"/>
    </row>
    <row r="21" spans="1:3" ht="18" customHeight="1" x14ac:dyDescent="0.35">
      <c r="A21" s="16" t="s">
        <v>41</v>
      </c>
      <c r="B21" s="17" t="s">
        <v>52</v>
      </c>
    </row>
    <row r="22" spans="1:3" ht="15" thickBot="1" x14ac:dyDescent="0.4">
      <c r="A22" s="16" t="s">
        <v>40</v>
      </c>
      <c r="B22" s="17" t="s">
        <v>51</v>
      </c>
    </row>
    <row r="23" spans="1:3" ht="24" customHeight="1" thickBot="1" x14ac:dyDescent="0.4">
      <c r="A23" s="20" t="s">
        <v>35</v>
      </c>
      <c r="B23" s="21"/>
    </row>
  </sheetData>
  <mergeCells count="1">
    <mergeCell ref="A23:B2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zoomScale="115" zoomScaleNormal="115" workbookViewId="0">
      <selection activeCell="A2" sqref="A2"/>
    </sheetView>
  </sheetViews>
  <sheetFormatPr defaultRowHeight="14.5" x14ac:dyDescent="0.35"/>
  <cols>
    <col min="1" max="1" width="30.54296875" style="14" customWidth="1"/>
    <col min="2" max="2" width="60.54296875" style="14" customWidth="1"/>
    <col min="3" max="16384" width="8.7265625" style="13"/>
  </cols>
  <sheetData>
    <row r="1" spans="1:3" ht="8" customHeight="1" x14ac:dyDescent="0.35">
      <c r="A1" s="12"/>
      <c r="B1" s="12"/>
    </row>
    <row r="2" spans="1:3" ht="17" x14ac:dyDescent="0.35">
      <c r="A2" s="11"/>
      <c r="B2" s="4" t="s">
        <v>36</v>
      </c>
    </row>
    <row r="3" spans="1:3" ht="7.5" customHeight="1" x14ac:dyDescent="0.35">
      <c r="A3" s="10"/>
      <c r="B3" s="9"/>
    </row>
    <row r="4" spans="1:3" ht="24" customHeight="1" x14ac:dyDescent="0.35">
      <c r="A4" s="8" t="s">
        <v>25</v>
      </c>
      <c r="B4" s="7" t="s">
        <v>38</v>
      </c>
    </row>
    <row r="5" spans="1:3" ht="24" customHeight="1" thickBot="1" x14ac:dyDescent="0.4">
      <c r="A5" s="8" t="s">
        <v>3</v>
      </c>
      <c r="B5" s="7" t="s">
        <v>39</v>
      </c>
    </row>
    <row r="6" spans="1:3" ht="24" customHeight="1" x14ac:dyDescent="0.35">
      <c r="A6" s="6" t="s">
        <v>26</v>
      </c>
      <c r="B6" s="5" t="s">
        <v>27</v>
      </c>
    </row>
    <row r="7" spans="1:3" ht="88" customHeight="1" x14ac:dyDescent="0.35">
      <c r="A7" s="16" t="s">
        <v>47</v>
      </c>
      <c r="B7" s="17" t="s">
        <v>77</v>
      </c>
      <c r="C7" s="18"/>
    </row>
    <row r="8" spans="1:3" ht="18" customHeight="1" x14ac:dyDescent="0.35">
      <c r="A8" s="16" t="s">
        <v>28</v>
      </c>
      <c r="B8" s="17" t="s">
        <v>76</v>
      </c>
    </row>
    <row r="9" spans="1:3" ht="30" customHeight="1" x14ac:dyDescent="0.35">
      <c r="A9" s="16" t="s">
        <v>46</v>
      </c>
      <c r="B9" s="17" t="s">
        <v>75</v>
      </c>
    </row>
    <row r="10" spans="1:3" ht="30" customHeight="1" x14ac:dyDescent="0.35">
      <c r="A10" s="16" t="s">
        <v>29</v>
      </c>
      <c r="B10" s="17" t="s">
        <v>74</v>
      </c>
    </row>
    <row r="11" spans="1:3" ht="18" customHeight="1" x14ac:dyDescent="0.35">
      <c r="A11" s="16" t="s">
        <v>45</v>
      </c>
      <c r="B11" s="17" t="s">
        <v>73</v>
      </c>
    </row>
    <row r="12" spans="1:3" x14ac:dyDescent="0.35">
      <c r="A12" s="16" t="s">
        <v>44</v>
      </c>
      <c r="B12" s="17" t="s">
        <v>49</v>
      </c>
    </row>
    <row r="13" spans="1:3" ht="18" customHeight="1" x14ac:dyDescent="0.35">
      <c r="A13" s="16" t="s">
        <v>43</v>
      </c>
      <c r="B13" s="17" t="s">
        <v>72</v>
      </c>
    </row>
    <row r="14" spans="1:3" ht="18" customHeight="1" x14ac:dyDescent="0.35">
      <c r="A14" s="16" t="s">
        <v>59</v>
      </c>
      <c r="B14" s="17" t="s">
        <v>71</v>
      </c>
    </row>
    <row r="15" spans="1:3" x14ac:dyDescent="0.35">
      <c r="A15" s="16" t="s">
        <v>30</v>
      </c>
      <c r="B15" s="17" t="s">
        <v>70</v>
      </c>
    </row>
    <row r="16" spans="1:3" ht="30" customHeight="1" x14ac:dyDescent="0.35">
      <c r="A16" s="16" t="s">
        <v>31</v>
      </c>
      <c r="B16" s="17" t="s">
        <v>69</v>
      </c>
      <c r="C16" s="18"/>
    </row>
    <row r="17" spans="1:2" ht="18" customHeight="1" x14ac:dyDescent="0.35">
      <c r="A17" s="16" t="s">
        <v>42</v>
      </c>
      <c r="B17" s="17" t="s">
        <v>55</v>
      </c>
    </row>
    <row r="18" spans="1:2" ht="18" customHeight="1" x14ac:dyDescent="0.35">
      <c r="A18" s="16" t="s">
        <v>32</v>
      </c>
      <c r="B18" s="17" t="s">
        <v>54</v>
      </c>
    </row>
    <row r="19" spans="1:2" x14ac:dyDescent="0.35">
      <c r="A19" s="16" t="s">
        <v>34</v>
      </c>
      <c r="B19" s="17" t="s">
        <v>53</v>
      </c>
    </row>
    <row r="20" spans="1:2" ht="18" customHeight="1" x14ac:dyDescent="0.35">
      <c r="A20" s="16" t="s">
        <v>33</v>
      </c>
      <c r="B20" s="17" t="s">
        <v>68</v>
      </c>
    </row>
    <row r="21" spans="1:2" ht="18" customHeight="1" x14ac:dyDescent="0.35">
      <c r="A21" s="16" t="s">
        <v>41</v>
      </c>
      <c r="B21" s="17" t="s">
        <v>67</v>
      </c>
    </row>
    <row r="22" spans="1:2" ht="15" thickBot="1" x14ac:dyDescent="0.4">
      <c r="A22" s="16" t="s">
        <v>40</v>
      </c>
      <c r="B22" s="17" t="s">
        <v>66</v>
      </c>
    </row>
    <row r="23" spans="1:2" ht="24" customHeight="1" thickBot="1" x14ac:dyDescent="0.4">
      <c r="A23" s="20" t="s">
        <v>35</v>
      </c>
      <c r="B23" s="21"/>
    </row>
    <row r="24" spans="1:2" x14ac:dyDescent="0.35">
      <c r="B24" s="15"/>
    </row>
  </sheetData>
  <mergeCells count="1">
    <mergeCell ref="A23:B2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2023-07-24T06:45:17Z</dcterms:modified>
</cp:coreProperties>
</file>