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516" yWindow="3108" windowWidth="21540" windowHeight="5148" activeTab="0"/>
  </bookViews>
  <sheets>
    <sheet name="Rozpočet" sheetId="18" r:id="rId1"/>
  </sheets>
  <definedNames>
    <definedName name="_xlnm.Print_Titles" localSheetId="0">'Rozpočet'!$5:$8</definedName>
  </definedNames>
  <calcPr calcId="145621"/>
</workbook>
</file>

<file path=xl/sharedStrings.xml><?xml version="1.0" encoding="utf-8"?>
<sst xmlns="http://schemas.openxmlformats.org/spreadsheetml/2006/main" count="146" uniqueCount="109">
  <si>
    <t>Datum  zpracování :</t>
  </si>
  <si>
    <t>Poř.</t>
  </si>
  <si>
    <t>číslo</t>
  </si>
  <si>
    <t>Číslo</t>
  </si>
  <si>
    <t>jednotková</t>
  </si>
  <si>
    <t>pol.</t>
  </si>
  <si>
    <t>položky</t>
  </si>
  <si>
    <t>Název položky</t>
  </si>
  <si>
    <t>jednotka</t>
  </si>
  <si>
    <t>Položkový rozpočet</t>
  </si>
  <si>
    <t>celkem</t>
  </si>
  <si>
    <t>Název SO:</t>
  </si>
  <si>
    <t>Název stavby:</t>
  </si>
  <si>
    <t xml:space="preserve">Měrná </t>
  </si>
  <si>
    <t>Množství</t>
  </si>
  <si>
    <t>38</t>
  </si>
  <si>
    <t>Různé kompletní konstrukce</t>
  </si>
  <si>
    <t>1</t>
  </si>
  <si>
    <t>část a)</t>
  </si>
  <si>
    <t>Datum aktualizace : 01.04.2014</t>
  </si>
  <si>
    <t>220000101 R</t>
  </si>
  <si>
    <t>m</t>
  </si>
  <si>
    <t>220000102 R</t>
  </si>
  <si>
    <t>220000103 R</t>
  </si>
  <si>
    <t>220000104 R</t>
  </si>
  <si>
    <t>220000105 R</t>
  </si>
  <si>
    <t>220000106 R</t>
  </si>
  <si>
    <t>220000107 R</t>
  </si>
  <si>
    <t>220000108 R</t>
  </si>
  <si>
    <t>220000109 R</t>
  </si>
  <si>
    <t>220000110 R</t>
  </si>
  <si>
    <t>220000111 R</t>
  </si>
  <si>
    <t>220000112 R</t>
  </si>
  <si>
    <t>220000113 R</t>
  </si>
  <si>
    <t>220000114 R</t>
  </si>
  <si>
    <t>220000115 R</t>
  </si>
  <si>
    <t>220000116 R</t>
  </si>
  <si>
    <t>220000117 R</t>
  </si>
  <si>
    <t>220000118 R</t>
  </si>
  <si>
    <t>220000119 R</t>
  </si>
  <si>
    <t>220000120 R</t>
  </si>
  <si>
    <t>220000121 R</t>
  </si>
  <si>
    <t>ks</t>
  </si>
  <si>
    <t>soubor</t>
  </si>
  <si>
    <t>DODÁVKY</t>
  </si>
  <si>
    <t>220000122 R</t>
  </si>
  <si>
    <t>220000123 R</t>
  </si>
  <si>
    <t>220000124 R</t>
  </si>
  <si>
    <t>220000125 R</t>
  </si>
  <si>
    <t>220000126 R</t>
  </si>
  <si>
    <t>220000127 R</t>
  </si>
  <si>
    <t>220000128 R</t>
  </si>
  <si>
    <t>220000129 R</t>
  </si>
  <si>
    <t>220000130 R</t>
  </si>
  <si>
    <t>220000131R</t>
  </si>
  <si>
    <t>220000132 R</t>
  </si>
  <si>
    <t>220000133 R</t>
  </si>
  <si>
    <t>220000134 R</t>
  </si>
  <si>
    <t>220000135 R</t>
  </si>
  <si>
    <t>220000136 R</t>
  </si>
  <si>
    <t>220000137 R</t>
  </si>
  <si>
    <t>220000138 R</t>
  </si>
  <si>
    <t>220000139 R</t>
  </si>
  <si>
    <t>220000141 R</t>
  </si>
  <si>
    <t>OPRAVA KAPLE PANNY MARIE BOLESTNÉ V OBCI KÁMEN - HROMOSVOD</t>
  </si>
  <si>
    <t>HROMOSVOD</t>
  </si>
  <si>
    <t>SOUČET = HROMOSVOD</t>
  </si>
  <si>
    <t>Vytýčení trasy výkopu uzemnění hromosvodu v členitém terénu, označení plastovými trasírkami nebo kolíky: D+M+PPV</t>
  </si>
  <si>
    <t>Provedení detekce magnetických anomálií trasy uzemnění hromosvodu do hloubky 2 m a šířky 1 m odbornou firmou</t>
  </si>
  <si>
    <t xml:space="preserve">Ruční výkop s nejvyšší opatrností š.0,6m x hl.1,00 m, třída horniny III, možnost různých nálezů: D+M+PPV </t>
  </si>
  <si>
    <t>m3</t>
  </si>
  <si>
    <t>Strojní zához rýhy výkopu š.0,6m x hl.1,00 m, třída horniny III.,strojní hutnění každých 200 mm záhozu: D+M+PPV</t>
  </si>
  <si>
    <t>Odvoz přebytečné horniny na skládku inertu obce Kámen = max.2 km, ruční naložení: D+M+PPV</t>
  </si>
  <si>
    <t>Úprava povrchu po výkopu ornicí nebo drnem, osetí povrchu trávou, zálivka denní po dobu dvaceti dnů: D+M+PPV</t>
  </si>
  <si>
    <t>m2</t>
  </si>
  <si>
    <t>Vodič páskový FeZn 30/4 mm rovnaný na dně výkopu: D+M+PPV</t>
  </si>
  <si>
    <t>Spojovací svorka FeZn pro pásový vodič FeZn 30/4 mm, montáž vždy dvojice svorek: D+M+PPV</t>
  </si>
  <si>
    <t>Zemnicí tyč FeZn délky 2 m, zatlučená do dna výkopu: D+M+PPV</t>
  </si>
  <si>
    <t>Připojovací svorky FeZn vodiče FeZn 10 mm k zemnicí tyči. Montáž ve dvojici svorek: D+M+PPV</t>
  </si>
  <si>
    <t>Vodič FeZn průměr 10 mm k pevnému připojení zemnicí tyče na páskový zemnič: D+M+PPV</t>
  </si>
  <si>
    <t>Připojovací svorka FeZn vodiče FeZn 10 mm na zemnicí pásek FeZn 30/4 mm. Montáž ve dvojici svorek: D+M+PPV</t>
  </si>
  <si>
    <t>Vodič svodový AlSiMg 8 mm pevně na podpěrách, vyrovnaný zkrutem, válcovaný: D+M+PPV</t>
  </si>
  <si>
    <t>Podpěra svodu zední kovová, distance od zdi 150 mm, četnost montáže 1 ks/bm: D+M+PPV</t>
  </si>
  <si>
    <t>Svorka zkušební kovová SZ kovaná pevně na šrouby: D+M+PPV</t>
  </si>
  <si>
    <t>Bimetalická redukce do SZ dle doporučení výrobce: D+M+PPV</t>
  </si>
  <si>
    <t>Štítek s adresou svodu typový plastový, montáž nad SZ včetně adresy: D+M+PPV</t>
  </si>
  <si>
    <t>Ochranný úhelník svodu typový FeZn včetně horního a dolního kotvení do zdiva:D+M+PPV</t>
  </si>
  <si>
    <t>Ochranná přechodová trubka svodu do země HDPE pr,20 mm šedivá délky 0,6m pro zákryt svodového vodiče, polovina za svodem, polovina délky v zemi.:D+M+PPV</t>
  </si>
  <si>
    <t>Vodič FeZn průměr 10 mm od SZ k pevnému připojení  na páskový zemnič, dtto stejné pro připojení dolní části okapů: D+M+PPV</t>
  </si>
  <si>
    <t>Svorka okapní SO pro svodové potrubí dle průměru a skutečného materiálu pevně, úhledná montáž ve dvojici svorek: D+M+PPV</t>
  </si>
  <si>
    <t>Vodič hromosvodní měděný Cu 8 mm pevně na střešních podpěrách, rovnaný, rozhraní použití - pod okapy 1 m: D+M+PPV</t>
  </si>
  <si>
    <t>Nosná podpěra vodiče na hřebenáče, kotvená do krovu kovová, mater.dle doporučení výrobce, výška 150 mm, vzdálenost podpěr 0,8 m od sebe:D+M+PPV</t>
  </si>
  <si>
    <t>Nosná podpěra vodiče Cu pr.8 mm na šikmou střechu, mat.Cu, distance 150 mm, montáž na střešní latě:D+M+PPV</t>
  </si>
  <si>
    <t>Jímací tyč 3000/19 mm Cu, vrcholová montáž úplná: D+M+PPV</t>
  </si>
  <si>
    <t>Jímací tyč 1000/19 mm Cu, vrcholová montáž úplná: D+M+PPV</t>
  </si>
  <si>
    <t>Kotvení vrcholové do krovu pro jímací tyče Cu, materiál FeZn kompletně sestavené, mechanicky pevnostně kontrolované, pro tyč 4 + 1 m: D+M+PPV</t>
  </si>
  <si>
    <t>Souprava vložek Cupal pro oddělení držáku jímací tyče FeZn a vlastní jímací tyče Cu, dle předpisu výrobce: D+M+PPV</t>
  </si>
  <si>
    <t>Svorka Cu pr.19 mm pro připojení jímací tyče Cu na vodič Cu 8 mm, montáž ve dvojici svorek: D+M+PPV</t>
  </si>
  <si>
    <t>Připojení kovového železného kříže na vrcholu kaple na jímací vodič hromosvodu pr. 8 mm: D+M+PPV</t>
  </si>
  <si>
    <t>Svorka připojovací na vodič Cu 8 mm pro napojení na kovový železný kříž, Typ zjistit zkusmo na místě. Materiál asi bimetal - viz katalog výrobce. Montáž ve trojici svorek.:D+M+PPV</t>
  </si>
  <si>
    <t>Cupalové vložky na připojení kříže: D+M+PPV</t>
  </si>
  <si>
    <t>Svorka Cu křížová Skpro vodič 8 mm: D+M+PPV</t>
  </si>
  <si>
    <t>Svorka Cu spojovací SS 2 x 8 mm, montáž vždy ve dvojici: D+M+PPV</t>
  </si>
  <si>
    <t>Svorka lemová SL pro připojení oplechování, montáž ve dvojici svorek, připojovaný vodič pr.8 mm: D+M+PPV</t>
  </si>
  <si>
    <t>Pomocné bimetalické přechodové vložky pro připojování prvků z odlišných kovů - dle doporučení výrobce příslušné komponenty: D+M+PPV</t>
  </si>
  <si>
    <t>Přídavek na tvarování vodiče ve výšce - zvlášť nebezpečný úkon: D+M+PPV</t>
  </si>
  <si>
    <t>Závěrečné dotažení všech spojovaných míst se šroubovými spoji dlaňovým momentovým klíčem - dle předpisu výrobce, úkon zajistí výdrž komponent min. 20 let: D+M+PPV</t>
  </si>
  <si>
    <t>Výchozí revize hromosvodu normová, 4 x papírový dokument, 1 x CD (PDF)</t>
  </si>
  <si>
    <t>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</si>
</sst>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>
    <font>
      <sz val="10"/>
      <name val="Arial CE"/>
      <family val="2"/>
    </font>
    <font>
      <sz val="10"/>
      <name val="Arial"/>
      <family val="2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0" fillId="0" borderId="0" applyBorder="0">
      <alignment/>
      <protection locked="0"/>
    </xf>
    <xf numFmtId="4" fontId="0" fillId="2" borderId="0">
      <alignment/>
      <protection/>
    </xf>
    <xf numFmtId="49" fontId="2" fillId="2" borderId="0">
      <alignment horizontal="right"/>
      <protection/>
    </xf>
    <xf numFmtId="49" fontId="3" fillId="0" borderId="0" applyBorder="0">
      <alignment horizontal="center"/>
      <protection locked="0"/>
    </xf>
    <xf numFmtId="49" fontId="0" fillId="0" borderId="1" applyBorder="0" applyProtection="0">
      <alignment horizontal="left"/>
    </xf>
    <xf numFmtId="49" fontId="4" fillId="0" borderId="0" applyProtection="0">
      <alignment/>
    </xf>
    <xf numFmtId="3" fontId="5" fillId="0" borderId="2" applyFill="0" applyBorder="0">
      <alignment vertical="center"/>
      <protection/>
    </xf>
    <xf numFmtId="164" fontId="0" fillId="0" borderId="0" applyBorder="0" applyProtection="0">
      <alignment/>
    </xf>
    <xf numFmtId="164" fontId="0" fillId="2" borderId="0" applyBorder="0">
      <alignment/>
      <protection/>
    </xf>
    <xf numFmtId="49" fontId="0" fillId="0" borderId="1" applyBorder="0" applyProtection="0">
      <alignment horizontal="left"/>
    </xf>
    <xf numFmtId="164" fontId="0" fillId="0" borderId="0" applyBorder="0" applyProtection="0">
      <alignment/>
    </xf>
    <xf numFmtId="49" fontId="3" fillId="0" borderId="0" applyBorder="0" applyProtection="0">
      <alignment/>
    </xf>
    <xf numFmtId="0" fontId="0" fillId="0" borderId="1" applyBorder="0">
      <alignment horizontal="left"/>
      <protection locked="0"/>
    </xf>
    <xf numFmtId="0" fontId="5" fillId="0" borderId="0" applyBorder="0" applyProtection="0">
      <alignment horizontal="left"/>
    </xf>
    <xf numFmtId="0" fontId="7" fillId="0" borderId="3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10" fontId="0" fillId="0" borderId="0" applyProtection="0">
      <alignment/>
    </xf>
    <xf numFmtId="0" fontId="0" fillId="0" borderId="4" applyProtection="0">
      <alignment horizontal="center"/>
    </xf>
    <xf numFmtId="0" fontId="0" fillId="0" borderId="0" applyProtection="0">
      <alignment/>
    </xf>
    <xf numFmtId="4" fontId="0" fillId="0" borderId="5" applyProtection="0">
      <alignment/>
    </xf>
    <xf numFmtId="164" fontId="0" fillId="0" borderId="5">
      <alignment/>
      <protection/>
    </xf>
    <xf numFmtId="164" fontId="5" fillId="2" borderId="0" applyBorder="0">
      <alignment/>
      <protection/>
    </xf>
    <xf numFmtId="4" fontId="5" fillId="2" borderId="0" applyBorder="0">
      <alignment/>
      <protection/>
    </xf>
    <xf numFmtId="0" fontId="5" fillId="0" borderId="3" applyNumberFormat="0" applyBorder="0">
      <alignment horizontal="left" vertical="center"/>
      <protection/>
    </xf>
    <xf numFmtId="0" fontId="6" fillId="2" borderId="0">
      <alignment horizontal="right"/>
      <protection/>
    </xf>
    <xf numFmtId="0" fontId="5" fillId="0" borderId="0">
      <alignment/>
      <protection/>
    </xf>
    <xf numFmtId="0" fontId="5" fillId="0" borderId="0">
      <alignment horizontal="center"/>
      <protection/>
    </xf>
    <xf numFmtId="0" fontId="0" fillId="0" borderId="0">
      <alignment/>
      <protection/>
    </xf>
    <xf numFmtId="4" fontId="0" fillId="2" borderId="0">
      <alignment/>
      <protection/>
    </xf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33" applyFont="1" applyAlignment="1">
      <alignment horizontal="left"/>
    </xf>
    <xf numFmtId="4" fontId="5" fillId="0" borderId="0" xfId="43" applyFill="1">
      <alignment/>
      <protection/>
    </xf>
    <xf numFmtId="4" fontId="0" fillId="0" borderId="0" xfId="43" applyFont="1" applyFill="1">
      <alignment/>
      <protection/>
    </xf>
    <xf numFmtId="0" fontId="8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Fill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0" fillId="0" borderId="6" xfId="0" applyFont="1" applyBorder="1" applyProtection="1"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Alignment="1" applyProtection="1">
      <alignment horizontal="centerContinuous"/>
      <protection locked="0"/>
    </xf>
    <xf numFmtId="0" fontId="10" fillId="0" borderId="9" xfId="0" applyFont="1" applyBorder="1" applyAlignment="1" applyProtection="1">
      <alignment horizontal="centerContinuous"/>
      <protection locked="0"/>
    </xf>
    <xf numFmtId="0" fontId="10" fillId="0" borderId="1" xfId="0" applyFont="1" applyBorder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Continuous"/>
      <protection locked="0"/>
    </xf>
    <xf numFmtId="0" fontId="10" fillId="0" borderId="11" xfId="0" applyFont="1" applyBorder="1" applyAlignment="1" applyProtection="1">
      <alignment horizontal="centerContinuous"/>
      <protection locked="0"/>
    </xf>
    <xf numFmtId="0" fontId="10" fillId="0" borderId="12" xfId="0" applyFont="1" applyBorder="1" applyProtection="1"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" xfId="0" applyFont="1" applyBorder="1"/>
    <xf numFmtId="0" fontId="10" fillId="0" borderId="11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0" fillId="0" borderId="0" xfId="0" applyFont="1"/>
    <xf numFmtId="49" fontId="12" fillId="0" borderId="0" xfId="23" applyFont="1" applyAlignment="1" applyProtection="1">
      <alignment horizontal="center"/>
      <protection/>
    </xf>
    <xf numFmtId="49" fontId="12" fillId="0" borderId="0" xfId="31" applyFont="1">
      <alignment/>
    </xf>
    <xf numFmtId="49" fontId="10" fillId="0" borderId="0" xfId="35" applyFont="1" applyAlignment="1">
      <alignment horizontal="center"/>
    </xf>
    <xf numFmtId="49" fontId="10" fillId="0" borderId="0" xfId="24" applyFont="1" applyBorder="1" applyAlignment="1">
      <alignment horizontal="left"/>
    </xf>
    <xf numFmtId="0" fontId="12" fillId="0" borderId="0" xfId="32" applyFont="1" applyBorder="1" applyAlignment="1" applyProtection="1">
      <alignment horizontal="left"/>
      <protection/>
    </xf>
    <xf numFmtId="49" fontId="10" fillId="0" borderId="0" xfId="29" applyFont="1" applyBorder="1" applyAlignment="1">
      <alignment horizontal="center"/>
    </xf>
    <xf numFmtId="164" fontId="10" fillId="0" borderId="0" xfId="30" applyFont="1">
      <alignment/>
    </xf>
    <xf numFmtId="4" fontId="12" fillId="0" borderId="0" xfId="43" applyFont="1" applyFill="1" applyAlignment="1">
      <alignment horizontal="right"/>
      <protection/>
    </xf>
    <xf numFmtId="0" fontId="10" fillId="0" borderId="0" xfId="32" applyFont="1" applyBorder="1" applyAlignment="1" applyProtection="1">
      <alignment horizontal="left"/>
      <protection/>
    </xf>
    <xf numFmtId="49" fontId="10" fillId="0" borderId="0" xfId="29" applyFont="1" applyBorder="1" applyAlignment="1">
      <alignment horizontal="left"/>
    </xf>
    <xf numFmtId="4" fontId="10" fillId="0" borderId="0" xfId="20" applyFont="1" applyProtection="1">
      <alignment/>
      <protection/>
    </xf>
    <xf numFmtId="4" fontId="10" fillId="0" borderId="0" xfId="21" applyFont="1" applyFill="1">
      <alignment/>
      <protection/>
    </xf>
    <xf numFmtId="0" fontId="12" fillId="0" borderId="0" xfId="33" applyFont="1" applyAlignment="1">
      <alignment horizontal="left"/>
    </xf>
    <xf numFmtId="4" fontId="12" fillId="0" borderId="0" xfId="43" applyFont="1" applyFill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33" applyFont="1" applyAlignment="1">
      <alignment horizontal="left" wrapText="1"/>
    </xf>
    <xf numFmtId="2" fontId="10" fillId="0" borderId="0" xfId="0" applyNumberFormat="1" applyFont="1"/>
    <xf numFmtId="4" fontId="10" fillId="0" borderId="0" xfId="43" applyFont="1" applyFill="1">
      <alignment/>
      <protection/>
    </xf>
    <xf numFmtId="2" fontId="10" fillId="0" borderId="0" xfId="0" applyNumberFormat="1" applyFont="1" applyAlignment="1">
      <alignment horizontal="right"/>
    </xf>
    <xf numFmtId="0" fontId="0" fillId="0" borderId="0" xfId="0" applyFill="1"/>
    <xf numFmtId="164" fontId="5" fillId="0" borderId="0" xfId="42" applyFill="1">
      <alignment/>
      <protection/>
    </xf>
    <xf numFmtId="2" fontId="0" fillId="0" borderId="0" xfId="0" applyNumberFormat="1" applyFill="1"/>
    <xf numFmtId="0" fontId="10" fillId="0" borderId="0" xfId="0" applyFont="1"/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naJednPolozky" xfId="20"/>
    <cellStyle name="CenaPolozkyCelk" xfId="21"/>
    <cellStyle name="CenaPolozkyHZSCelk" xfId="22"/>
    <cellStyle name="CisloOddilu" xfId="23"/>
    <cellStyle name="CisloPolozky" xfId="24"/>
    <cellStyle name="CisloSpecif" xfId="25"/>
    <cellStyle name="Čísla v krycím listu" xfId="26"/>
    <cellStyle name="HmotnJednPolozky" xfId="27"/>
    <cellStyle name="HmotnPolozkyCelk" xfId="28"/>
    <cellStyle name="MJPolozky" xfId="29"/>
    <cellStyle name="MnozstviPolozky" xfId="30"/>
    <cellStyle name="NazevOddilu" xfId="31"/>
    <cellStyle name="NazevPolozky" xfId="32"/>
    <cellStyle name="NazevSouctuOddilu" xfId="33"/>
    <cellStyle name="Pevné texty v krycím listu" xfId="34"/>
    <cellStyle name="PoradCisloPolozky" xfId="35"/>
    <cellStyle name="PorizovaniSkutecnosti" xfId="36"/>
    <cellStyle name="ProcentoPrirazPol" xfId="37"/>
    <cellStyle name="RekapCisloOdd" xfId="38"/>
    <cellStyle name="RekapNazOdd" xfId="39"/>
    <cellStyle name="RekapOddiluSoucet" xfId="40"/>
    <cellStyle name="RekapTonaz" xfId="41"/>
    <cellStyle name="SoucetHmotOddilu" xfId="42"/>
    <cellStyle name="SoucetMontaziOddilu" xfId="43"/>
    <cellStyle name="Text v krycím listu" xfId="44"/>
    <cellStyle name="TonazSute" xfId="45"/>
    <cellStyle name="VykazPolozka" xfId="46"/>
    <cellStyle name="VykazPorCisPolozky" xfId="47"/>
    <cellStyle name="VykazVzorec" xfId="48"/>
    <cellStyle name="VypocetSkutecnosti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zoomScale="115" zoomScaleNormal="115" workbookViewId="0" topLeftCell="A42">
      <selection activeCell="I34" sqref="I34"/>
    </sheetView>
  </sheetViews>
  <sheetFormatPr defaultColWidth="9.00390625" defaultRowHeight="12.75"/>
  <cols>
    <col min="1" max="1" width="5.625" style="0" customWidth="1"/>
    <col min="2" max="2" width="15.625" style="0" customWidth="1"/>
    <col min="3" max="3" width="74.625" style="0" customWidth="1"/>
    <col min="4" max="4" width="10.50390625" style="0" customWidth="1"/>
    <col min="5" max="5" width="15.375" style="0" customWidth="1"/>
    <col min="6" max="6" width="16.00390625" style="0" customWidth="1"/>
    <col min="7" max="7" width="16.875" style="0" customWidth="1"/>
    <col min="9" max="9" width="10.125" style="0" bestFit="1" customWidth="1"/>
  </cols>
  <sheetData>
    <row r="1" spans="1:7" ht="13.8">
      <c r="A1" s="6" t="s">
        <v>9</v>
      </c>
      <c r="B1" s="6"/>
      <c r="C1" s="7"/>
      <c r="D1" s="7"/>
      <c r="E1" s="7"/>
      <c r="F1" s="57"/>
      <c r="G1" s="57"/>
    </row>
    <row r="2" spans="1:7" ht="13.8">
      <c r="A2" s="8" t="s">
        <v>12</v>
      </c>
      <c r="B2" s="8"/>
      <c r="C2" s="9" t="s">
        <v>64</v>
      </c>
      <c r="D2" s="10"/>
      <c r="E2" s="10"/>
      <c r="F2" s="58"/>
      <c r="G2" s="58"/>
    </row>
    <row r="3" spans="1:7" ht="13.8">
      <c r="A3" s="8" t="s">
        <v>11</v>
      </c>
      <c r="B3" s="8"/>
      <c r="C3" s="11" t="s">
        <v>108</v>
      </c>
      <c r="D3" s="10"/>
      <c r="E3" s="10"/>
      <c r="F3" s="59"/>
      <c r="G3" s="59"/>
    </row>
    <row r="4" spans="1:7" ht="14.4" thickBot="1">
      <c r="A4" s="8" t="s">
        <v>0</v>
      </c>
      <c r="B4" s="8"/>
      <c r="C4" s="12">
        <v>43264</v>
      </c>
      <c r="D4" s="8"/>
      <c r="E4" s="8" t="s">
        <v>19</v>
      </c>
      <c r="F4" s="60"/>
      <c r="G4" s="60"/>
    </row>
    <row r="5" spans="1:7" ht="13.8">
      <c r="A5" s="13" t="s">
        <v>1</v>
      </c>
      <c r="B5" s="14"/>
      <c r="C5" s="14"/>
      <c r="D5" s="15"/>
      <c r="E5" s="15"/>
      <c r="F5" s="16"/>
      <c r="G5" s="17"/>
    </row>
    <row r="6" spans="1:18" ht="13.8">
      <c r="A6" s="18" t="s">
        <v>2</v>
      </c>
      <c r="B6" s="19" t="s">
        <v>3</v>
      </c>
      <c r="C6" s="19"/>
      <c r="D6" s="20" t="s">
        <v>13</v>
      </c>
      <c r="E6" s="21" t="s">
        <v>14</v>
      </c>
      <c r="F6" s="22" t="s">
        <v>44</v>
      </c>
      <c r="G6" s="23"/>
      <c r="L6" s="54"/>
      <c r="M6" s="54"/>
      <c r="N6" s="54"/>
      <c r="O6" s="54"/>
      <c r="P6" s="54"/>
      <c r="Q6" s="54"/>
      <c r="R6" s="54"/>
    </row>
    <row r="7" spans="1:18" ht="13.8">
      <c r="A7" s="24" t="s">
        <v>5</v>
      </c>
      <c r="B7" s="25" t="s">
        <v>6</v>
      </c>
      <c r="C7" s="25" t="s">
        <v>7</v>
      </c>
      <c r="D7" s="25" t="s">
        <v>8</v>
      </c>
      <c r="E7" s="26"/>
      <c r="F7" s="25" t="s">
        <v>4</v>
      </c>
      <c r="G7" s="27" t="s">
        <v>10</v>
      </c>
      <c r="L7" s="54"/>
      <c r="M7" s="54"/>
      <c r="N7" s="54"/>
      <c r="O7" s="54"/>
      <c r="P7" s="54"/>
      <c r="Q7" s="54"/>
      <c r="R7" s="54"/>
    </row>
    <row r="8" spans="1:18" ht="15" thickBot="1">
      <c r="A8" s="28"/>
      <c r="B8" s="29">
        <v>1</v>
      </c>
      <c r="C8" s="29">
        <v>2</v>
      </c>
      <c r="D8" s="30">
        <v>3</v>
      </c>
      <c r="E8" s="30">
        <v>4</v>
      </c>
      <c r="F8" s="31">
        <v>9</v>
      </c>
      <c r="G8" s="32">
        <v>10</v>
      </c>
      <c r="L8" s="54"/>
      <c r="M8" s="54"/>
      <c r="N8" s="54"/>
      <c r="O8" s="54"/>
      <c r="P8" s="54"/>
      <c r="Q8" s="54"/>
      <c r="R8" s="54"/>
    </row>
    <row r="9" spans="1:18" ht="13.8">
      <c r="A9" s="33"/>
      <c r="B9" s="34" t="s">
        <v>15</v>
      </c>
      <c r="C9" s="35" t="s">
        <v>16</v>
      </c>
      <c r="D9" s="33"/>
      <c r="E9" s="33"/>
      <c r="F9" s="33"/>
      <c r="G9" s="33"/>
      <c r="L9" s="54"/>
      <c r="M9" s="54"/>
      <c r="N9" s="54"/>
      <c r="O9" s="54"/>
      <c r="P9" s="54"/>
      <c r="Q9" s="54"/>
      <c r="R9" s="54"/>
    </row>
    <row r="10" spans="1:18" ht="13.8">
      <c r="A10" s="33"/>
      <c r="B10" s="33"/>
      <c r="C10" s="33"/>
      <c r="D10" s="33"/>
      <c r="E10" s="33"/>
      <c r="F10" s="33"/>
      <c r="G10" s="33"/>
      <c r="L10" s="54"/>
      <c r="M10" s="54"/>
      <c r="N10" s="54"/>
      <c r="O10" s="54"/>
      <c r="P10" s="54"/>
      <c r="Q10" s="54"/>
      <c r="R10" s="54"/>
    </row>
    <row r="11" spans="1:18" ht="13.8">
      <c r="A11" s="36" t="s">
        <v>17</v>
      </c>
      <c r="B11" s="37" t="s">
        <v>18</v>
      </c>
      <c r="C11" s="38" t="s">
        <v>65</v>
      </c>
      <c r="D11" s="39" t="s">
        <v>10</v>
      </c>
      <c r="E11" s="40">
        <v>1</v>
      </c>
      <c r="F11" s="41">
        <f>SUM(G57)</f>
        <v>0</v>
      </c>
      <c r="G11" s="41">
        <f>PRODUCT(E11,F11)</f>
        <v>0</v>
      </c>
      <c r="L11" s="54"/>
      <c r="M11" s="54"/>
      <c r="N11" s="54"/>
      <c r="O11" s="54"/>
      <c r="P11" s="54"/>
      <c r="Q11" s="54"/>
      <c r="R11" s="54"/>
    </row>
    <row r="12" spans="1:18" ht="13.8">
      <c r="A12" s="36"/>
      <c r="B12" s="37"/>
      <c r="C12" s="42"/>
      <c r="D12" s="43"/>
      <c r="E12" s="40"/>
      <c r="F12" s="44"/>
      <c r="G12" s="45"/>
      <c r="L12" s="54"/>
      <c r="M12" s="54"/>
      <c r="N12" s="54"/>
      <c r="O12" s="54"/>
      <c r="P12" s="54"/>
      <c r="Q12" s="54"/>
      <c r="R12" s="54"/>
    </row>
    <row r="13" spans="1:18" ht="13.8">
      <c r="A13" s="33"/>
      <c r="B13" s="33"/>
      <c r="C13" s="46" t="str">
        <f>CONCATENATE(B9," celkem")</f>
        <v>38 celkem</v>
      </c>
      <c r="D13" s="33"/>
      <c r="E13" s="33"/>
      <c r="F13" s="33"/>
      <c r="G13" s="41">
        <f>PRODUCT(E11,F11)</f>
        <v>0</v>
      </c>
      <c r="L13" s="54"/>
      <c r="M13" s="54"/>
      <c r="N13" s="54"/>
      <c r="O13" s="54"/>
      <c r="P13" s="54"/>
      <c r="Q13" s="54"/>
      <c r="R13" s="54"/>
    </row>
    <row r="14" spans="1:18" ht="13.8">
      <c r="A14" s="33"/>
      <c r="B14" s="33"/>
      <c r="C14" s="46"/>
      <c r="D14" s="33"/>
      <c r="E14" s="33"/>
      <c r="F14" s="33"/>
      <c r="G14" s="47"/>
      <c r="L14" s="54"/>
      <c r="M14" s="54"/>
      <c r="N14" s="54"/>
      <c r="O14" s="54"/>
      <c r="P14" s="54"/>
      <c r="Q14" s="54"/>
      <c r="R14" s="54"/>
    </row>
    <row r="15" spans="1:18" ht="13.8">
      <c r="A15" s="33"/>
      <c r="B15" s="33"/>
      <c r="C15" s="46"/>
      <c r="D15" s="33"/>
      <c r="E15" s="33"/>
      <c r="F15" s="33"/>
      <c r="G15" s="47">
        <f>SUM(G57)</f>
        <v>0</v>
      </c>
      <c r="L15" s="54"/>
      <c r="M15" s="54"/>
      <c r="N15" s="54"/>
      <c r="O15" s="54"/>
      <c r="P15" s="54"/>
      <c r="Q15" s="54"/>
      <c r="R15" s="54"/>
    </row>
    <row r="16" spans="1:18" ht="13.8">
      <c r="A16" s="33"/>
      <c r="B16" s="33"/>
      <c r="C16" s="46" t="s">
        <v>65</v>
      </c>
      <c r="D16" s="33"/>
      <c r="E16" s="33"/>
      <c r="F16" s="33"/>
      <c r="G16" s="47"/>
      <c r="L16" s="54"/>
      <c r="M16" s="54"/>
      <c r="N16" s="54"/>
      <c r="O16" s="54"/>
      <c r="P16" s="54"/>
      <c r="Q16" s="54"/>
      <c r="R16" s="54"/>
    </row>
    <row r="17" spans="1:18" ht="27.6">
      <c r="A17" s="48">
        <v>1</v>
      </c>
      <c r="B17" s="49" t="s">
        <v>20</v>
      </c>
      <c r="C17" s="50" t="s">
        <v>67</v>
      </c>
      <c r="D17" s="48" t="s">
        <v>21</v>
      </c>
      <c r="E17" s="33">
        <v>108</v>
      </c>
      <c r="F17" s="51">
        <v>0</v>
      </c>
      <c r="G17" s="52">
        <f>PRODUCT(E17,F17)</f>
        <v>0</v>
      </c>
      <c r="L17" s="54"/>
      <c r="M17" s="54"/>
      <c r="N17" s="54"/>
      <c r="O17" s="54"/>
      <c r="P17" s="54"/>
      <c r="Q17" s="54"/>
      <c r="R17" s="54"/>
    </row>
    <row r="18" spans="1:18" ht="27.6">
      <c r="A18" s="48">
        <v>2</v>
      </c>
      <c r="B18" s="49" t="s">
        <v>22</v>
      </c>
      <c r="C18" s="50" t="s">
        <v>68</v>
      </c>
      <c r="D18" s="48" t="s">
        <v>21</v>
      </c>
      <c r="E18" s="33">
        <v>108</v>
      </c>
      <c r="F18" s="51">
        <v>0</v>
      </c>
      <c r="G18" s="52">
        <f aca="true" t="shared" si="0" ref="G17:G56">PRODUCT(E18,F18)</f>
        <v>0</v>
      </c>
      <c r="H18" s="1"/>
      <c r="I18" s="3"/>
      <c r="J18" s="2"/>
      <c r="L18" s="54"/>
      <c r="M18" s="55"/>
      <c r="N18" s="54"/>
      <c r="O18" s="4"/>
      <c r="P18" s="56"/>
      <c r="Q18" s="5"/>
      <c r="R18" s="54"/>
    </row>
    <row r="19" spans="1:18" ht="27.6">
      <c r="A19" s="48">
        <v>3</v>
      </c>
      <c r="B19" s="49" t="s">
        <v>23</v>
      </c>
      <c r="C19" s="50" t="s">
        <v>69</v>
      </c>
      <c r="D19" s="48" t="s">
        <v>21</v>
      </c>
      <c r="E19" s="33">
        <v>108</v>
      </c>
      <c r="F19" s="51">
        <v>0</v>
      </c>
      <c r="G19" s="52">
        <f t="shared" si="0"/>
        <v>0</v>
      </c>
      <c r="H19" s="1"/>
      <c r="I19" s="3"/>
      <c r="J19" s="2"/>
      <c r="L19" s="54"/>
      <c r="M19" s="55"/>
      <c r="N19" s="54"/>
      <c r="O19" s="4"/>
      <c r="P19" s="56"/>
      <c r="Q19" s="5"/>
      <c r="R19" s="54"/>
    </row>
    <row r="20" spans="1:18" ht="27.6">
      <c r="A20" s="48">
        <v>4</v>
      </c>
      <c r="B20" s="49" t="s">
        <v>24</v>
      </c>
      <c r="C20" s="50" t="s">
        <v>71</v>
      </c>
      <c r="D20" s="48" t="s">
        <v>21</v>
      </c>
      <c r="E20" s="33">
        <v>108</v>
      </c>
      <c r="F20" s="51">
        <v>0</v>
      </c>
      <c r="G20" s="52">
        <f t="shared" si="0"/>
        <v>0</v>
      </c>
      <c r="H20" s="1"/>
      <c r="I20" s="3"/>
      <c r="J20" s="2"/>
      <c r="L20" s="54"/>
      <c r="M20" s="55"/>
      <c r="N20" s="54"/>
      <c r="O20" s="4"/>
      <c r="P20" s="56"/>
      <c r="Q20" s="5"/>
      <c r="R20" s="54"/>
    </row>
    <row r="21" spans="1:18" ht="27.6">
      <c r="A21" s="48">
        <v>5</v>
      </c>
      <c r="B21" s="49" t="s">
        <v>25</v>
      </c>
      <c r="C21" s="50" t="s">
        <v>72</v>
      </c>
      <c r="D21" s="48" t="s">
        <v>70</v>
      </c>
      <c r="E21" s="33">
        <v>9</v>
      </c>
      <c r="F21" s="51">
        <v>0</v>
      </c>
      <c r="G21" s="52">
        <f t="shared" si="0"/>
        <v>0</v>
      </c>
      <c r="H21" s="1"/>
      <c r="I21" s="3"/>
      <c r="J21" s="2"/>
      <c r="L21" s="54"/>
      <c r="M21" s="55"/>
      <c r="N21" s="54"/>
      <c r="O21" s="4"/>
      <c r="P21" s="56"/>
      <c r="Q21" s="5"/>
      <c r="R21" s="54"/>
    </row>
    <row r="22" spans="1:18" ht="27.6">
      <c r="A22" s="48">
        <v>6</v>
      </c>
      <c r="B22" s="49" t="s">
        <v>26</v>
      </c>
      <c r="C22" s="50" t="s">
        <v>73</v>
      </c>
      <c r="D22" s="48" t="s">
        <v>74</v>
      </c>
      <c r="E22" s="33">
        <v>118</v>
      </c>
      <c r="F22" s="51">
        <v>0</v>
      </c>
      <c r="G22" s="52">
        <f t="shared" si="0"/>
        <v>0</v>
      </c>
      <c r="H22" s="1"/>
      <c r="I22" s="3"/>
      <c r="J22" s="2"/>
      <c r="L22" s="54"/>
      <c r="M22" s="55"/>
      <c r="N22" s="54"/>
      <c r="O22" s="4"/>
      <c r="P22" s="56"/>
      <c r="Q22" s="5"/>
      <c r="R22" s="54"/>
    </row>
    <row r="23" spans="1:18" ht="13.8">
      <c r="A23" s="48">
        <v>7</v>
      </c>
      <c r="B23" s="49" t="s">
        <v>27</v>
      </c>
      <c r="C23" s="50" t="s">
        <v>75</v>
      </c>
      <c r="D23" s="48" t="s">
        <v>21</v>
      </c>
      <c r="E23" s="33">
        <v>125</v>
      </c>
      <c r="F23" s="51">
        <v>0</v>
      </c>
      <c r="G23" s="52">
        <f t="shared" si="0"/>
        <v>0</v>
      </c>
      <c r="H23" s="1"/>
      <c r="I23" s="3"/>
      <c r="J23" s="2"/>
      <c r="L23" s="54"/>
      <c r="M23" s="55"/>
      <c r="N23" s="54"/>
      <c r="O23" s="4"/>
      <c r="P23" s="56"/>
      <c r="Q23" s="5"/>
      <c r="R23" s="54"/>
    </row>
    <row r="24" spans="1:18" ht="27.6">
      <c r="A24" s="48">
        <v>8</v>
      </c>
      <c r="B24" s="49" t="s">
        <v>28</v>
      </c>
      <c r="C24" s="50" t="s">
        <v>76</v>
      </c>
      <c r="D24" s="48" t="s">
        <v>42</v>
      </c>
      <c r="E24" s="33">
        <v>14</v>
      </c>
      <c r="F24" s="51">
        <v>0</v>
      </c>
      <c r="G24" s="52">
        <f t="shared" si="0"/>
        <v>0</v>
      </c>
      <c r="H24" s="1"/>
      <c r="I24" s="3"/>
      <c r="J24" s="2"/>
      <c r="L24" s="54"/>
      <c r="M24" s="55"/>
      <c r="N24" s="54"/>
      <c r="O24" s="4"/>
      <c r="P24" s="56"/>
      <c r="Q24" s="5"/>
      <c r="R24" s="54"/>
    </row>
    <row r="25" spans="1:18" ht="13.8">
      <c r="A25" s="48">
        <v>9</v>
      </c>
      <c r="B25" s="49" t="s">
        <v>29</v>
      </c>
      <c r="C25" s="50" t="s">
        <v>77</v>
      </c>
      <c r="D25" s="48" t="s">
        <v>42</v>
      </c>
      <c r="E25" s="33">
        <v>6</v>
      </c>
      <c r="F25" s="51">
        <v>0</v>
      </c>
      <c r="G25" s="52">
        <f t="shared" si="0"/>
        <v>0</v>
      </c>
      <c r="H25" s="1"/>
      <c r="I25" s="3"/>
      <c r="J25" s="2"/>
      <c r="L25" s="54"/>
      <c r="M25" s="55"/>
      <c r="N25" s="54"/>
      <c r="O25" s="4"/>
      <c r="P25" s="56"/>
      <c r="Q25" s="5"/>
      <c r="R25" s="54"/>
    </row>
    <row r="26" spans="1:18" ht="27.6">
      <c r="A26" s="48">
        <v>10</v>
      </c>
      <c r="B26" s="49" t="s">
        <v>30</v>
      </c>
      <c r="C26" s="50" t="s">
        <v>78</v>
      </c>
      <c r="D26" s="48" t="s">
        <v>42</v>
      </c>
      <c r="E26" s="33">
        <v>16</v>
      </c>
      <c r="F26" s="51">
        <v>0</v>
      </c>
      <c r="G26" s="52">
        <f t="shared" si="0"/>
        <v>0</v>
      </c>
      <c r="H26" s="1"/>
      <c r="I26" s="3"/>
      <c r="J26" s="2"/>
      <c r="L26" s="54"/>
      <c r="M26" s="55"/>
      <c r="N26" s="54"/>
      <c r="O26" s="4"/>
      <c r="P26" s="56"/>
      <c r="Q26" s="5"/>
      <c r="R26" s="54"/>
    </row>
    <row r="27" spans="1:18" ht="27.6">
      <c r="A27" s="48">
        <v>11</v>
      </c>
      <c r="B27" s="49" t="s">
        <v>31</v>
      </c>
      <c r="C27" s="50" t="s">
        <v>79</v>
      </c>
      <c r="D27" s="48" t="s">
        <v>21</v>
      </c>
      <c r="E27" s="33">
        <v>18</v>
      </c>
      <c r="F27" s="51">
        <v>0</v>
      </c>
      <c r="G27" s="52">
        <f t="shared" si="0"/>
        <v>0</v>
      </c>
      <c r="H27" s="1"/>
      <c r="I27" s="3"/>
      <c r="J27" s="2"/>
      <c r="L27" s="54"/>
      <c r="M27" s="55"/>
      <c r="N27" s="54"/>
      <c r="O27" s="4"/>
      <c r="P27" s="56"/>
      <c r="Q27" s="5"/>
      <c r="R27" s="54"/>
    </row>
    <row r="28" spans="1:18" ht="27.6">
      <c r="A28" s="48">
        <v>12</v>
      </c>
      <c r="B28" s="49" t="s">
        <v>32</v>
      </c>
      <c r="C28" s="50" t="s">
        <v>80</v>
      </c>
      <c r="D28" s="48" t="s">
        <v>42</v>
      </c>
      <c r="E28" s="33">
        <v>5</v>
      </c>
      <c r="F28" s="51">
        <v>0</v>
      </c>
      <c r="G28" s="52">
        <f t="shared" si="0"/>
        <v>0</v>
      </c>
      <c r="H28" s="1"/>
      <c r="I28" s="3"/>
      <c r="J28" s="2"/>
      <c r="L28" s="54"/>
      <c r="M28" s="55"/>
      <c r="N28" s="54"/>
      <c r="O28" s="4"/>
      <c r="P28" s="56"/>
      <c r="Q28" s="5"/>
      <c r="R28" s="54"/>
    </row>
    <row r="29" spans="1:18" ht="27.6">
      <c r="A29" s="48">
        <v>13</v>
      </c>
      <c r="B29" s="49" t="s">
        <v>33</v>
      </c>
      <c r="C29" s="50" t="s">
        <v>81</v>
      </c>
      <c r="D29" s="48" t="s">
        <v>21</v>
      </c>
      <c r="E29" s="33">
        <v>55</v>
      </c>
      <c r="F29" s="51">
        <v>0</v>
      </c>
      <c r="G29" s="52">
        <f t="shared" si="0"/>
        <v>0</v>
      </c>
      <c r="H29" s="1"/>
      <c r="I29" s="3"/>
      <c r="J29" s="2"/>
      <c r="L29" s="54"/>
      <c r="M29" s="55"/>
      <c r="N29" s="54"/>
      <c r="O29" s="4"/>
      <c r="P29" s="56"/>
      <c r="Q29" s="5"/>
      <c r="R29" s="54"/>
    </row>
    <row r="30" spans="1:18" ht="27.6">
      <c r="A30" s="48">
        <v>14</v>
      </c>
      <c r="B30" s="49" t="s">
        <v>34</v>
      </c>
      <c r="C30" s="50" t="s">
        <v>82</v>
      </c>
      <c r="D30" s="48" t="s">
        <v>42</v>
      </c>
      <c r="E30" s="33">
        <v>64</v>
      </c>
      <c r="F30" s="51">
        <v>0</v>
      </c>
      <c r="G30" s="52">
        <f t="shared" si="0"/>
        <v>0</v>
      </c>
      <c r="H30" s="1"/>
      <c r="I30" s="3"/>
      <c r="J30" s="2"/>
      <c r="L30" s="54"/>
      <c r="M30" s="55"/>
      <c r="N30" s="54"/>
      <c r="O30" s="4"/>
      <c r="P30" s="56"/>
      <c r="Q30" s="5"/>
      <c r="R30" s="54"/>
    </row>
    <row r="31" spans="1:18" ht="13.8">
      <c r="A31" s="48">
        <v>15</v>
      </c>
      <c r="B31" s="49" t="s">
        <v>35</v>
      </c>
      <c r="C31" s="50" t="s">
        <v>83</v>
      </c>
      <c r="D31" s="48" t="s">
        <v>42</v>
      </c>
      <c r="E31" s="33">
        <v>5</v>
      </c>
      <c r="F31" s="51">
        <v>0</v>
      </c>
      <c r="G31" s="52">
        <f t="shared" si="0"/>
        <v>0</v>
      </c>
      <c r="H31" s="1"/>
      <c r="I31" s="3"/>
      <c r="J31" s="2"/>
      <c r="L31" s="54"/>
      <c r="M31" s="55"/>
      <c r="N31" s="54"/>
      <c r="O31" s="4"/>
      <c r="P31" s="56"/>
      <c r="Q31" s="5"/>
      <c r="R31" s="54"/>
    </row>
    <row r="32" spans="1:18" ht="13.8">
      <c r="A32" s="48">
        <v>16</v>
      </c>
      <c r="B32" s="49" t="s">
        <v>36</v>
      </c>
      <c r="C32" s="50" t="s">
        <v>84</v>
      </c>
      <c r="D32" s="48" t="s">
        <v>42</v>
      </c>
      <c r="E32" s="33">
        <v>5</v>
      </c>
      <c r="F32" s="51">
        <v>0</v>
      </c>
      <c r="G32" s="52">
        <f t="shared" si="0"/>
        <v>0</v>
      </c>
      <c r="H32" s="1"/>
      <c r="I32" s="3"/>
      <c r="J32" s="2"/>
      <c r="L32" s="54"/>
      <c r="M32" s="55"/>
      <c r="N32" s="54"/>
      <c r="O32" s="4"/>
      <c r="P32" s="56"/>
      <c r="Q32" s="5"/>
      <c r="R32" s="54"/>
    </row>
    <row r="33" spans="1:18" ht="27.6">
      <c r="A33" s="48">
        <v>17</v>
      </c>
      <c r="B33" s="49" t="s">
        <v>37</v>
      </c>
      <c r="C33" s="50" t="s">
        <v>85</v>
      </c>
      <c r="D33" s="48" t="s">
        <v>42</v>
      </c>
      <c r="E33" s="33">
        <v>5</v>
      </c>
      <c r="F33" s="51">
        <v>0</v>
      </c>
      <c r="G33" s="52">
        <f t="shared" si="0"/>
        <v>0</v>
      </c>
      <c r="H33" s="1"/>
      <c r="I33" s="3"/>
      <c r="J33" s="2"/>
      <c r="L33" s="54"/>
      <c r="M33" s="55"/>
      <c r="N33" s="54"/>
      <c r="O33" s="4"/>
      <c r="P33" s="56"/>
      <c r="Q33" s="5"/>
      <c r="R33" s="54"/>
    </row>
    <row r="34" spans="1:18" ht="27.6">
      <c r="A34" s="48">
        <v>18</v>
      </c>
      <c r="B34" s="49" t="s">
        <v>38</v>
      </c>
      <c r="C34" s="50" t="s">
        <v>86</v>
      </c>
      <c r="D34" s="48" t="s">
        <v>42</v>
      </c>
      <c r="E34" s="33">
        <v>5</v>
      </c>
      <c r="F34" s="51">
        <v>0</v>
      </c>
      <c r="G34" s="52">
        <f t="shared" si="0"/>
        <v>0</v>
      </c>
      <c r="H34" s="1"/>
      <c r="I34" s="3"/>
      <c r="J34" s="2"/>
      <c r="L34" s="54"/>
      <c r="M34" s="55"/>
      <c r="N34" s="54"/>
      <c r="O34" s="4"/>
      <c r="P34" s="56"/>
      <c r="Q34" s="5"/>
      <c r="R34" s="54"/>
    </row>
    <row r="35" spans="1:18" ht="41.4">
      <c r="A35" s="48">
        <v>19</v>
      </c>
      <c r="B35" s="49" t="s">
        <v>39</v>
      </c>
      <c r="C35" s="50" t="s">
        <v>87</v>
      </c>
      <c r="D35" s="48" t="s">
        <v>42</v>
      </c>
      <c r="E35" s="33">
        <v>5</v>
      </c>
      <c r="F35" s="51">
        <v>0</v>
      </c>
      <c r="G35" s="52">
        <f t="shared" si="0"/>
        <v>0</v>
      </c>
      <c r="H35" s="1"/>
      <c r="I35" s="3"/>
      <c r="J35" s="2"/>
      <c r="L35" s="54"/>
      <c r="M35" s="55"/>
      <c r="N35" s="54"/>
      <c r="O35" s="4"/>
      <c r="P35" s="56"/>
      <c r="Q35" s="5"/>
      <c r="R35" s="54"/>
    </row>
    <row r="36" spans="1:18" ht="27.6">
      <c r="A36" s="48">
        <v>20</v>
      </c>
      <c r="B36" s="49" t="s">
        <v>40</v>
      </c>
      <c r="C36" s="50" t="s">
        <v>88</v>
      </c>
      <c r="D36" s="48" t="s">
        <v>21</v>
      </c>
      <c r="E36" s="33">
        <v>20</v>
      </c>
      <c r="F36" s="51">
        <v>0</v>
      </c>
      <c r="G36" s="52">
        <f t="shared" si="0"/>
        <v>0</v>
      </c>
      <c r="H36" s="1"/>
      <c r="I36" s="3"/>
      <c r="J36" s="2"/>
      <c r="L36" s="54"/>
      <c r="M36" s="55"/>
      <c r="N36" s="54"/>
      <c r="O36" s="4"/>
      <c r="P36" s="56"/>
      <c r="Q36" s="5"/>
      <c r="R36" s="54"/>
    </row>
    <row r="37" spans="1:18" ht="27.6">
      <c r="A37" s="48">
        <v>21</v>
      </c>
      <c r="B37" s="49" t="s">
        <v>41</v>
      </c>
      <c r="C37" s="50" t="s">
        <v>80</v>
      </c>
      <c r="D37" s="48" t="s">
        <v>42</v>
      </c>
      <c r="E37" s="33">
        <v>24</v>
      </c>
      <c r="F37" s="51">
        <v>0</v>
      </c>
      <c r="G37" s="52">
        <f t="shared" si="0"/>
        <v>0</v>
      </c>
      <c r="H37" s="1"/>
      <c r="I37" s="3"/>
      <c r="J37" s="2"/>
      <c r="L37" s="54"/>
      <c r="M37" s="55"/>
      <c r="N37" s="54"/>
      <c r="O37" s="4"/>
      <c r="P37" s="56"/>
      <c r="Q37" s="5"/>
      <c r="R37" s="54"/>
    </row>
    <row r="38" spans="1:18" ht="27.6">
      <c r="A38" s="48">
        <v>22</v>
      </c>
      <c r="B38" s="49" t="s">
        <v>45</v>
      </c>
      <c r="C38" s="50" t="s">
        <v>89</v>
      </c>
      <c r="D38" s="48" t="s">
        <v>42</v>
      </c>
      <c r="E38" s="33">
        <v>16</v>
      </c>
      <c r="F38" s="51">
        <v>0</v>
      </c>
      <c r="G38" s="52">
        <f t="shared" si="0"/>
        <v>0</v>
      </c>
      <c r="H38" s="1"/>
      <c r="I38" s="3"/>
      <c r="J38" s="2"/>
      <c r="L38" s="54"/>
      <c r="M38" s="55"/>
      <c r="N38" s="54"/>
      <c r="O38" s="4"/>
      <c r="P38" s="56"/>
      <c r="Q38" s="5"/>
      <c r="R38" s="54"/>
    </row>
    <row r="39" spans="1:18" ht="27.6">
      <c r="A39" s="48">
        <v>23</v>
      </c>
      <c r="B39" s="49" t="s">
        <v>46</v>
      </c>
      <c r="C39" s="50" t="s">
        <v>90</v>
      </c>
      <c r="D39" s="48" t="s">
        <v>21</v>
      </c>
      <c r="E39" s="33">
        <v>128</v>
      </c>
      <c r="F39" s="51">
        <v>0</v>
      </c>
      <c r="G39" s="52">
        <f t="shared" si="0"/>
        <v>0</v>
      </c>
      <c r="H39" s="1"/>
      <c r="I39" s="3"/>
      <c r="J39" s="2"/>
      <c r="L39" s="54"/>
      <c r="M39" s="55"/>
      <c r="N39" s="54"/>
      <c r="O39" s="4"/>
      <c r="P39" s="56"/>
      <c r="Q39" s="5"/>
      <c r="R39" s="54"/>
    </row>
    <row r="40" spans="1:18" ht="27.6">
      <c r="A40" s="48">
        <v>24</v>
      </c>
      <c r="B40" s="49" t="s">
        <v>47</v>
      </c>
      <c r="C40" s="50" t="s">
        <v>91</v>
      </c>
      <c r="D40" s="48">
        <v>83</v>
      </c>
      <c r="E40" s="33">
        <v>115</v>
      </c>
      <c r="F40" s="51">
        <v>0</v>
      </c>
      <c r="G40" s="52">
        <f t="shared" si="0"/>
        <v>0</v>
      </c>
      <c r="H40" s="1"/>
      <c r="I40" s="3"/>
      <c r="J40" s="2"/>
      <c r="L40" s="54"/>
      <c r="M40" s="55"/>
      <c r="N40" s="54"/>
      <c r="O40" s="4"/>
      <c r="P40" s="56"/>
      <c r="Q40" s="5"/>
      <c r="R40" s="54"/>
    </row>
    <row r="41" spans="1:18" ht="27.6">
      <c r="A41" s="48">
        <v>25</v>
      </c>
      <c r="B41" s="49" t="s">
        <v>48</v>
      </c>
      <c r="C41" s="50" t="s">
        <v>92</v>
      </c>
      <c r="D41" s="48" t="s">
        <v>42</v>
      </c>
      <c r="E41" s="33">
        <v>107</v>
      </c>
      <c r="F41" s="51">
        <v>0</v>
      </c>
      <c r="G41" s="52">
        <f t="shared" si="0"/>
        <v>0</v>
      </c>
      <c r="H41" s="1"/>
      <c r="I41" s="3"/>
      <c r="J41" s="2"/>
      <c r="L41" s="54"/>
      <c r="M41" s="55"/>
      <c r="N41" s="54"/>
      <c r="O41" s="4"/>
      <c r="P41" s="56"/>
      <c r="Q41" s="5"/>
      <c r="R41" s="54"/>
    </row>
    <row r="42" spans="1:18" ht="13.8">
      <c r="A42" s="48">
        <v>26</v>
      </c>
      <c r="B42" s="49" t="s">
        <v>49</v>
      </c>
      <c r="C42" s="50" t="s">
        <v>93</v>
      </c>
      <c r="D42" s="48" t="s">
        <v>42</v>
      </c>
      <c r="E42" s="33">
        <v>1</v>
      </c>
      <c r="F42" s="51">
        <v>0</v>
      </c>
      <c r="G42" s="52">
        <f t="shared" si="0"/>
        <v>0</v>
      </c>
      <c r="H42" s="1"/>
      <c r="I42" s="3"/>
      <c r="J42" s="2"/>
      <c r="L42" s="54"/>
      <c r="M42" s="55"/>
      <c r="N42" s="54"/>
      <c r="O42" s="4"/>
      <c r="P42" s="56"/>
      <c r="Q42" s="5"/>
      <c r="R42" s="54"/>
    </row>
    <row r="43" spans="1:18" ht="13.8">
      <c r="A43" s="48">
        <v>27</v>
      </c>
      <c r="B43" s="49" t="s">
        <v>50</v>
      </c>
      <c r="C43" s="50" t="s">
        <v>94</v>
      </c>
      <c r="D43" s="48" t="s">
        <v>42</v>
      </c>
      <c r="E43" s="33">
        <v>1</v>
      </c>
      <c r="F43" s="51">
        <v>0</v>
      </c>
      <c r="G43" s="52">
        <f t="shared" si="0"/>
        <v>0</v>
      </c>
      <c r="H43" s="1"/>
      <c r="I43" s="3"/>
      <c r="J43" s="2"/>
      <c r="L43" s="54"/>
      <c r="M43" s="55"/>
      <c r="N43" s="54"/>
      <c r="O43" s="4"/>
      <c r="P43" s="56"/>
      <c r="Q43" s="5"/>
      <c r="R43" s="54"/>
    </row>
    <row r="44" spans="1:18" ht="27.6">
      <c r="A44" s="48">
        <v>28</v>
      </c>
      <c r="B44" s="49" t="s">
        <v>51</v>
      </c>
      <c r="C44" s="50" t="s">
        <v>95</v>
      </c>
      <c r="D44" s="48" t="s">
        <v>42</v>
      </c>
      <c r="E44" s="33">
        <v>2</v>
      </c>
      <c r="F44" s="51">
        <v>0</v>
      </c>
      <c r="G44" s="52">
        <f t="shared" si="0"/>
        <v>0</v>
      </c>
      <c r="H44" s="1"/>
      <c r="I44" s="3"/>
      <c r="J44" s="2"/>
      <c r="L44" s="54"/>
      <c r="M44" s="55"/>
      <c r="N44" s="54"/>
      <c r="O44" s="4"/>
      <c r="P44" s="56"/>
      <c r="Q44" s="5"/>
      <c r="R44" s="54"/>
    </row>
    <row r="45" spans="1:18" ht="27.6">
      <c r="A45" s="48">
        <v>29</v>
      </c>
      <c r="B45" s="49" t="s">
        <v>52</v>
      </c>
      <c r="C45" s="50" t="s">
        <v>96</v>
      </c>
      <c r="D45" s="48" t="s">
        <v>43</v>
      </c>
      <c r="E45" s="33">
        <v>2</v>
      </c>
      <c r="F45" s="51">
        <v>0</v>
      </c>
      <c r="G45" s="52">
        <f t="shared" si="0"/>
        <v>0</v>
      </c>
      <c r="H45" s="1"/>
      <c r="I45" s="3"/>
      <c r="J45" s="2"/>
      <c r="L45" s="54"/>
      <c r="M45" s="55"/>
      <c r="N45" s="54"/>
      <c r="O45" s="4"/>
      <c r="P45" s="56"/>
      <c r="Q45" s="5"/>
      <c r="R45" s="54"/>
    </row>
    <row r="46" spans="1:18" ht="27.6">
      <c r="A46" s="48">
        <v>30</v>
      </c>
      <c r="B46" s="49" t="s">
        <v>53</v>
      </c>
      <c r="C46" s="50" t="s">
        <v>97</v>
      </c>
      <c r="D46" s="48" t="s">
        <v>42</v>
      </c>
      <c r="E46" s="33">
        <v>4</v>
      </c>
      <c r="F46" s="51">
        <v>0</v>
      </c>
      <c r="G46" s="52">
        <f t="shared" si="0"/>
        <v>0</v>
      </c>
      <c r="H46" s="1"/>
      <c r="I46" s="3"/>
      <c r="J46" s="2"/>
      <c r="L46" s="54"/>
      <c r="M46" s="55"/>
      <c r="N46" s="54"/>
      <c r="O46" s="4"/>
      <c r="P46" s="56"/>
      <c r="Q46" s="5"/>
      <c r="R46" s="54"/>
    </row>
    <row r="47" spans="1:18" ht="27.6">
      <c r="A47" s="48">
        <v>31</v>
      </c>
      <c r="B47" s="49" t="s">
        <v>54</v>
      </c>
      <c r="C47" s="50" t="s">
        <v>98</v>
      </c>
      <c r="D47" s="48" t="s">
        <v>42</v>
      </c>
      <c r="E47" s="33">
        <v>1</v>
      </c>
      <c r="F47" s="51">
        <v>0</v>
      </c>
      <c r="G47" s="52">
        <f t="shared" si="0"/>
        <v>0</v>
      </c>
      <c r="H47" s="1"/>
      <c r="I47" s="3"/>
      <c r="J47" s="2"/>
      <c r="L47" s="54"/>
      <c r="M47" s="55"/>
      <c r="N47" s="54"/>
      <c r="O47" s="4"/>
      <c r="P47" s="56"/>
      <c r="Q47" s="5"/>
      <c r="R47" s="54"/>
    </row>
    <row r="48" spans="1:18" ht="41.4">
      <c r="A48" s="48">
        <v>32</v>
      </c>
      <c r="B48" s="49" t="s">
        <v>55</v>
      </c>
      <c r="C48" s="50" t="s">
        <v>99</v>
      </c>
      <c r="D48" s="48" t="s">
        <v>42</v>
      </c>
      <c r="E48" s="33">
        <v>3</v>
      </c>
      <c r="F48" s="51">
        <v>0</v>
      </c>
      <c r="G48" s="52">
        <f t="shared" si="0"/>
        <v>0</v>
      </c>
      <c r="H48" s="1"/>
      <c r="I48" s="3"/>
      <c r="J48" s="2"/>
      <c r="L48" s="54"/>
      <c r="M48" s="55"/>
      <c r="N48" s="54"/>
      <c r="O48" s="4"/>
      <c r="P48" s="56"/>
      <c r="Q48" s="5"/>
      <c r="R48" s="54"/>
    </row>
    <row r="49" spans="1:18" ht="13.8">
      <c r="A49" s="48">
        <v>33</v>
      </c>
      <c r="B49" s="49" t="s">
        <v>56</v>
      </c>
      <c r="C49" s="50" t="s">
        <v>100</v>
      </c>
      <c r="D49" s="48" t="s">
        <v>42</v>
      </c>
      <c r="E49" s="33">
        <v>3</v>
      </c>
      <c r="F49" s="51">
        <v>0</v>
      </c>
      <c r="G49" s="52">
        <f t="shared" si="0"/>
        <v>0</v>
      </c>
      <c r="H49" s="1"/>
      <c r="I49" s="3"/>
      <c r="J49" s="2"/>
      <c r="L49" s="54"/>
      <c r="M49" s="55"/>
      <c r="N49" s="54"/>
      <c r="O49" s="4"/>
      <c r="P49" s="56"/>
      <c r="Q49" s="5"/>
      <c r="R49" s="54"/>
    </row>
    <row r="50" spans="1:18" ht="13.8">
      <c r="A50" s="48">
        <v>34</v>
      </c>
      <c r="B50" s="49" t="s">
        <v>57</v>
      </c>
      <c r="C50" s="50" t="s">
        <v>101</v>
      </c>
      <c r="D50" s="48" t="s">
        <v>42</v>
      </c>
      <c r="E50" s="33">
        <v>6</v>
      </c>
      <c r="F50" s="51">
        <v>0</v>
      </c>
      <c r="G50" s="52">
        <f t="shared" si="0"/>
        <v>0</v>
      </c>
      <c r="H50" s="1"/>
      <c r="I50" s="3"/>
      <c r="J50" s="2"/>
      <c r="L50" s="54"/>
      <c r="M50" s="55"/>
      <c r="N50" s="54"/>
      <c r="O50" s="4"/>
      <c r="P50" s="56"/>
      <c r="Q50" s="5"/>
      <c r="R50" s="54"/>
    </row>
    <row r="51" spans="1:18" ht="13.8">
      <c r="A51" s="48">
        <v>35</v>
      </c>
      <c r="B51" s="49" t="s">
        <v>58</v>
      </c>
      <c r="C51" s="50" t="s">
        <v>102</v>
      </c>
      <c r="D51" s="48" t="s">
        <v>42</v>
      </c>
      <c r="E51" s="33">
        <v>28</v>
      </c>
      <c r="F51" s="51">
        <v>0</v>
      </c>
      <c r="G51" s="52">
        <f t="shared" si="0"/>
        <v>0</v>
      </c>
      <c r="H51" s="1"/>
      <c r="I51" s="3"/>
      <c r="J51" s="2"/>
      <c r="L51" s="54"/>
      <c r="M51" s="55"/>
      <c r="N51" s="54"/>
      <c r="O51" s="4"/>
      <c r="P51" s="56"/>
      <c r="Q51" s="5"/>
      <c r="R51" s="54"/>
    </row>
    <row r="52" spans="1:18" ht="27.6">
      <c r="A52" s="48">
        <v>36</v>
      </c>
      <c r="B52" s="49" t="s">
        <v>59</v>
      </c>
      <c r="C52" s="50" t="s">
        <v>103</v>
      </c>
      <c r="D52" s="48" t="s">
        <v>42</v>
      </c>
      <c r="E52" s="33">
        <v>10</v>
      </c>
      <c r="F52" s="51">
        <v>0</v>
      </c>
      <c r="G52" s="52">
        <f t="shared" si="0"/>
        <v>0</v>
      </c>
      <c r="H52" s="1"/>
      <c r="I52" s="3"/>
      <c r="J52" s="2"/>
      <c r="L52" s="54"/>
      <c r="M52" s="55"/>
      <c r="N52" s="54"/>
      <c r="O52" s="4"/>
      <c r="P52" s="56"/>
      <c r="Q52" s="5"/>
      <c r="R52" s="54"/>
    </row>
    <row r="53" spans="1:18" ht="27.6">
      <c r="A53" s="48">
        <v>37</v>
      </c>
      <c r="B53" s="49" t="s">
        <v>60</v>
      </c>
      <c r="C53" s="50" t="s">
        <v>104</v>
      </c>
      <c r="D53" s="48" t="s">
        <v>42</v>
      </c>
      <c r="E53" s="33">
        <v>68</v>
      </c>
      <c r="F53" s="51">
        <v>0</v>
      </c>
      <c r="G53" s="52">
        <f t="shared" si="0"/>
        <v>0</v>
      </c>
      <c r="H53" s="1"/>
      <c r="I53" s="3"/>
      <c r="J53" s="2"/>
      <c r="L53" s="54"/>
      <c r="M53" s="55"/>
      <c r="N53" s="54"/>
      <c r="O53" s="4"/>
      <c r="P53" s="56"/>
      <c r="Q53" s="5"/>
      <c r="R53" s="54"/>
    </row>
    <row r="54" spans="1:18" ht="13.8">
      <c r="A54" s="48">
        <v>38</v>
      </c>
      <c r="B54" s="49" t="s">
        <v>61</v>
      </c>
      <c r="C54" s="50" t="s">
        <v>105</v>
      </c>
      <c r="D54" s="48" t="s">
        <v>42</v>
      </c>
      <c r="E54" s="33">
        <v>24</v>
      </c>
      <c r="F54" s="51">
        <v>0</v>
      </c>
      <c r="G54" s="52">
        <f t="shared" si="0"/>
        <v>0</v>
      </c>
      <c r="H54" s="1"/>
      <c r="I54" s="3"/>
      <c r="J54" s="2"/>
      <c r="L54" s="54"/>
      <c r="M54" s="55"/>
      <c r="N54" s="54"/>
      <c r="O54" s="4"/>
      <c r="P54" s="56"/>
      <c r="Q54" s="5"/>
      <c r="R54" s="54"/>
    </row>
    <row r="55" spans="1:18" ht="41.4">
      <c r="A55" s="48">
        <v>39</v>
      </c>
      <c r="B55" s="49" t="s">
        <v>62</v>
      </c>
      <c r="C55" s="50" t="s">
        <v>106</v>
      </c>
      <c r="D55" s="48" t="s">
        <v>42</v>
      </c>
      <c r="E55" s="33">
        <v>358</v>
      </c>
      <c r="F55" s="51">
        <v>0</v>
      </c>
      <c r="G55" s="52">
        <f t="shared" si="0"/>
        <v>0</v>
      </c>
      <c r="H55" s="1"/>
      <c r="I55" s="3"/>
      <c r="J55" s="2"/>
      <c r="L55" s="54"/>
      <c r="M55" s="55"/>
      <c r="N55" s="54"/>
      <c r="O55" s="4"/>
      <c r="P55" s="56"/>
      <c r="Q55" s="5"/>
      <c r="R55" s="54"/>
    </row>
    <row r="56" spans="1:18" ht="13.8">
      <c r="A56" s="48">
        <v>40</v>
      </c>
      <c r="B56" s="49" t="s">
        <v>63</v>
      </c>
      <c r="C56" s="50" t="s">
        <v>107</v>
      </c>
      <c r="D56" s="48" t="s">
        <v>43</v>
      </c>
      <c r="E56" s="33">
        <v>1</v>
      </c>
      <c r="F56" s="51">
        <v>0</v>
      </c>
      <c r="G56" s="52">
        <f t="shared" si="0"/>
        <v>0</v>
      </c>
      <c r="H56" s="1"/>
      <c r="I56" s="3"/>
      <c r="J56" s="2"/>
      <c r="L56" s="54"/>
      <c r="M56" s="55"/>
      <c r="N56" s="54"/>
      <c r="O56" s="4"/>
      <c r="P56" s="56"/>
      <c r="Q56" s="5"/>
      <c r="R56" s="54"/>
    </row>
    <row r="57" spans="1:18" ht="13.8">
      <c r="A57" s="48"/>
      <c r="B57" s="49"/>
      <c r="C57" s="38" t="s">
        <v>66</v>
      </c>
      <c r="D57" s="48"/>
      <c r="E57" s="33"/>
      <c r="F57" s="53"/>
      <c r="G57" s="47">
        <f>SUM(G17:G56)</f>
        <v>0</v>
      </c>
      <c r="H57" s="1"/>
      <c r="I57" s="3"/>
      <c r="J57" s="2"/>
      <c r="L57" s="54"/>
      <c r="M57" s="55"/>
      <c r="N57" s="54"/>
      <c r="O57" s="4"/>
      <c r="P57" s="56"/>
      <c r="Q57" s="5"/>
      <c r="R57" s="54"/>
    </row>
    <row r="58" spans="1:18" ht="13.8">
      <c r="A58" s="48"/>
      <c r="B58" s="49"/>
      <c r="C58" s="50"/>
      <c r="D58" s="48"/>
      <c r="E58" s="33"/>
      <c r="F58" s="53"/>
      <c r="G58" s="52"/>
      <c r="H58" s="1"/>
      <c r="I58" s="3"/>
      <c r="J58" s="2"/>
      <c r="L58" s="54"/>
      <c r="M58" s="55"/>
      <c r="N58" s="54"/>
      <c r="O58" s="4"/>
      <c r="P58" s="56"/>
      <c r="Q58" s="5"/>
      <c r="R58" s="54"/>
    </row>
    <row r="59" spans="1:18" ht="13.8">
      <c r="A59" s="33"/>
      <c r="B59" s="33"/>
      <c r="C59" s="33"/>
      <c r="D59" s="33"/>
      <c r="E59" s="33"/>
      <c r="F59" s="33"/>
      <c r="G59" s="33"/>
      <c r="L59" s="54"/>
      <c r="M59" s="54"/>
      <c r="N59" s="54"/>
      <c r="O59" s="54"/>
      <c r="P59" s="54"/>
      <c r="Q59" s="54"/>
      <c r="R59" s="54"/>
    </row>
    <row r="60" spans="1:18" ht="13.8">
      <c r="A60" s="33"/>
      <c r="B60" s="33"/>
      <c r="C60" s="33"/>
      <c r="D60" s="33"/>
      <c r="E60" s="33"/>
      <c r="F60" s="33"/>
      <c r="G60" s="33"/>
      <c r="L60" s="54"/>
      <c r="M60" s="54"/>
      <c r="N60" s="54"/>
      <c r="O60" s="54"/>
      <c r="P60" s="54"/>
      <c r="Q60" s="54"/>
      <c r="R60" s="54"/>
    </row>
    <row r="61" spans="1:18" ht="13.8">
      <c r="A61" s="33"/>
      <c r="B61" s="33"/>
      <c r="C61" s="33"/>
      <c r="D61" s="33"/>
      <c r="E61" s="33"/>
      <c r="F61" s="33"/>
      <c r="G61" s="33"/>
      <c r="L61" s="54"/>
      <c r="M61" s="54"/>
      <c r="N61" s="54"/>
      <c r="O61" s="54"/>
      <c r="P61" s="54"/>
      <c r="Q61" s="54"/>
      <c r="R61" s="54"/>
    </row>
    <row r="62" spans="12:18" ht="12.75">
      <c r="L62" s="54"/>
      <c r="M62" s="54"/>
      <c r="N62" s="54"/>
      <c r="O62" s="54"/>
      <c r="P62" s="54"/>
      <c r="Q62" s="54"/>
      <c r="R62" s="54"/>
    </row>
    <row r="63" spans="12:18" ht="12.75">
      <c r="L63" s="54"/>
      <c r="M63" s="54"/>
      <c r="N63" s="54"/>
      <c r="O63" s="54"/>
      <c r="P63" s="54"/>
      <c r="Q63" s="54"/>
      <c r="R63" s="54"/>
    </row>
    <row r="64" spans="12:18" ht="12.75">
      <c r="L64" s="54"/>
      <c r="M64" s="54"/>
      <c r="N64" s="54"/>
      <c r="O64" s="54"/>
      <c r="P64" s="54"/>
      <c r="Q64" s="54"/>
      <c r="R64" s="54"/>
    </row>
    <row r="65" spans="12:18" ht="12.75">
      <c r="L65" s="54"/>
      <c r="M65" s="54"/>
      <c r="N65" s="54"/>
      <c r="O65" s="54"/>
      <c r="P65" s="54"/>
      <c r="Q65" s="54"/>
      <c r="R65" s="54"/>
    </row>
  </sheetData>
  <sheetProtection password="C647" sheet="1" objects="1" scenarios="1"/>
  <protectedRanges>
    <protectedRange sqref="F17:F56" name="Oblast1"/>
  </protectedRanges>
  <mergeCells count="4">
    <mergeCell ref="F1:G1"/>
    <mergeCell ref="F2:G2"/>
    <mergeCell ref="F3:G3"/>
    <mergeCell ref="F4:G4"/>
  </mergeCells>
  <printOptions gridLines="1" horizontalCentered="1" verticalCentered="1"/>
  <pageMargins left="0.25" right="0.25" top="0.75" bottom="0.75" header="0.3" footer="0.3"/>
  <pageSetup fitToHeight="0" fitToWidth="1" horizontalDpi="300" verticalDpi="300" orientation="landscape" paperSize="9" scale="9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Homola Oldřich Ing.</cp:lastModifiedBy>
  <cp:lastPrinted>2014-07-02T07:35:41Z</cp:lastPrinted>
  <dcterms:created xsi:type="dcterms:W3CDTF">2000-09-05T09:25:34Z</dcterms:created>
  <dcterms:modified xsi:type="dcterms:W3CDTF">2018-09-24T14:02:12Z</dcterms:modified>
  <cp:category/>
  <cp:version/>
  <cp:contentType/>
  <cp:contentStatus/>
</cp:coreProperties>
</file>