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14370" windowHeight="7460" activeTab="0"/>
  </bookViews>
  <sheets>
    <sheet name="Část 1 - Měřicí pomůcky" sheetId="1" r:id="rId1"/>
    <sheet name="List1" sheetId="3" state="hidden"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Panáček Vladimír</author>
  </authors>
  <commentList>
    <comment ref="I7" authorId="0">
      <text>
        <r>
          <rPr>
            <b/>
            <sz val="9"/>
            <rFont val="Tahoma"/>
            <family val="2"/>
          </rPr>
          <t>Panáček Vladimír:</t>
        </r>
        <r>
          <rPr>
            <sz val="9"/>
            <rFont val="Tahoma"/>
            <family val="2"/>
          </rPr>
          <t xml:space="preserve">
Cena jednotlivých položek nesmí překročit 39.999,- Kč s DPH</t>
        </r>
      </text>
    </comment>
  </commentList>
</comments>
</file>

<file path=xl/sharedStrings.xml><?xml version="1.0" encoding="utf-8"?>
<sst xmlns="http://schemas.openxmlformats.org/spreadsheetml/2006/main" count="110" uniqueCount="110">
  <si>
    <t>počet ks</t>
  </si>
  <si>
    <t>Nabídková cena celkem</t>
  </si>
  <si>
    <r>
      <rPr>
        <b/>
        <sz val="11"/>
        <color rgb="FF000000"/>
        <rFont val="Calibri"/>
        <family val="2"/>
        <scheme val="minor"/>
      </rPr>
      <t>cena za ks</t>
    </r>
    <r>
      <rPr>
        <sz val="11"/>
        <color rgb="FF000000"/>
        <rFont val="Calibri"/>
        <family val="2"/>
        <scheme val="minor"/>
      </rPr>
      <t xml:space="preserve">
(Kč bez DPH)</t>
    </r>
  </si>
  <si>
    <r>
      <rPr>
        <b/>
        <sz val="11"/>
        <color rgb="FF000000"/>
        <rFont val="Calibri"/>
        <family val="2"/>
        <scheme val="minor"/>
      </rPr>
      <t>DPH</t>
    </r>
    <r>
      <rPr>
        <sz val="11"/>
        <color rgb="FF000000"/>
        <rFont val="Calibri"/>
        <family val="2"/>
        <scheme val="minor"/>
      </rPr>
      <t xml:space="preserve">
(%)</t>
    </r>
  </si>
  <si>
    <r>
      <rPr>
        <b/>
        <sz val="11"/>
        <color rgb="FF000000"/>
        <rFont val="Calibri"/>
        <family val="2"/>
        <scheme val="minor"/>
      </rPr>
      <t>cena celkem</t>
    </r>
    <r>
      <rPr>
        <sz val="11"/>
        <color rgb="FF000000"/>
        <rFont val="Calibri"/>
        <family val="2"/>
        <scheme val="minor"/>
      </rPr>
      <t xml:space="preserve">
(Kč vč. DPH)</t>
    </r>
  </si>
  <si>
    <t>Část veřejné zakázky</t>
  </si>
  <si>
    <t>Název části veřejné zakázky</t>
  </si>
  <si>
    <t>název položky</t>
  </si>
  <si>
    <t>podrobná specifikace položky</t>
  </si>
  <si>
    <r>
      <rPr>
        <b/>
        <sz val="11"/>
        <color rgb="FF000000"/>
        <rFont val="Calibri"/>
        <family val="2"/>
        <scheme val="minor"/>
      </rPr>
      <t xml:space="preserve">nabízené plnění </t>
    </r>
    <r>
      <rPr>
        <sz val="11"/>
        <color rgb="FF000000"/>
        <rFont val="Calibri"/>
        <family val="2"/>
        <scheme val="minor"/>
      </rPr>
      <t xml:space="preserve">
</t>
    </r>
    <r>
      <rPr>
        <i/>
        <sz val="11"/>
        <color rgb="FF000000"/>
        <rFont val="Calibri"/>
        <family val="2"/>
      </rPr>
      <t>(dodavatel uvede název, typ, označení, apod. nabízeného výrobku a jeho konkrétní parametry, ze kterých musí být zřejmé splnění požadované podrobné specifikace položky)</t>
    </r>
  </si>
  <si>
    <t xml:space="preserve">Veřejná zakázka </t>
  </si>
  <si>
    <r>
      <t xml:space="preserve">Příloha č. 1 zadávací dokumentace/smlouvy – </t>
    </r>
    <r>
      <rPr>
        <b/>
        <sz val="11"/>
        <color theme="1"/>
        <rFont val="Calibri"/>
        <family val="2"/>
        <scheme val="minor"/>
      </rPr>
      <t>Specifikace předmětu plnění</t>
    </r>
  </si>
  <si>
    <r>
      <rPr>
        <b/>
        <sz val="11"/>
        <color rgb="FF000000"/>
        <rFont val="Calibri"/>
        <family val="2"/>
        <scheme val="minor"/>
      </rPr>
      <t>cena celkem</t>
    </r>
    <r>
      <rPr>
        <sz val="11"/>
        <color rgb="FF000000"/>
        <rFont val="Calibri"/>
        <family val="2"/>
        <scheme val="minor"/>
      </rPr>
      <t xml:space="preserve"> 
(Kč bez DPH)</t>
    </r>
  </si>
  <si>
    <t>Tabulku - modrá pole, vyplnit podle pokynů níže!</t>
  </si>
  <si>
    <t>Pokyny k vyplnění (modrá pole):</t>
  </si>
  <si>
    <t xml:space="preserve">a) </t>
  </si>
  <si>
    <t>Dodavatel vyplní u každé položky cenu s max. dvě desetinná místa, a to za jednotku bez DPH (jednotková cena), cena za položku bez DPH, cena za položku s DPH (přednastavené vzorce je povinen překontrolovat, predefinované nastavení není závazné)</t>
  </si>
  <si>
    <t>a uvede samostatně celkovou nabídkovou cenu bez DPH, celkovou výši DPH, celkovou nabídkovou cenu s DPH, které budou dány vždy součtem  jednotlivých položek.</t>
  </si>
  <si>
    <t>b)</t>
  </si>
  <si>
    <t>Dále dodavatel vyplní u každé položky  přesnou nabízenou technickou specifikaci tak, aby bylo možné ověřit splnění minimálních technických specifikací stanovených zadavatelem ve sloupci "Nabízené plnění...",</t>
  </si>
  <si>
    <t>a také uvede název nabízeného výrobku a označení výrobce.</t>
  </si>
  <si>
    <t>c)</t>
  </si>
  <si>
    <t>Přednastavení vzorců není povinné, za správnost cenových údajů odpovídá dodavatel!!!</t>
  </si>
  <si>
    <t>Výukové panely – SŠPTA – IKAP</t>
  </si>
  <si>
    <t>SW - absolvent</t>
  </si>
  <si>
    <t>SW - pedagog</t>
  </si>
  <si>
    <t xml:space="preserve"> HW Diagnostiky (sériová a paralerní)</t>
  </si>
  <si>
    <t>01 Model výukového panelu VPS/BSI - Spínací skřiňka</t>
  </si>
  <si>
    <t>02 Model výukového panelu VPS/BSI - Světla, směrovky - A</t>
  </si>
  <si>
    <t>03 Model výukového panelu VPS/BSI - Světla, směrovky - B</t>
  </si>
  <si>
    <t>04 Model výukového panelu VPS/BSI - Světla, směrovky - C</t>
  </si>
  <si>
    <t>05 Model výukového panelu VPS/BSI - Světla, směrovky - D</t>
  </si>
  <si>
    <t>06 Model výukového panelu VPS/BSI - Světla, směrovky - E</t>
  </si>
  <si>
    <t>07 Model výukového panelu VPS/BSI - Stěrače, ostřikovače - A</t>
  </si>
  <si>
    <t>08 Model výukového panelu VPS/BSI - Stěrače, ostřikovače - B</t>
  </si>
  <si>
    <t>09 Model výukového panelu VPS/BSI - Zvukový klakson</t>
  </si>
  <si>
    <t>10 Model výukového panelu VPS/BSI - Kontrola prasklých vláken žárovek</t>
  </si>
  <si>
    <t>11 Model výukového panelu VPS/BSI - Přístrojový panel - A</t>
  </si>
  <si>
    <t>12 Model výukového panelu VPS/BSI - Přístrojový panel - B</t>
  </si>
  <si>
    <t>13 Model výukového panelu VPS/BSI - Vícefunkční (MFA)</t>
  </si>
  <si>
    <t>14 Model výukového panelu VPS/BSI - Diagnostická zásuvka</t>
  </si>
  <si>
    <t>15 Model výukového panelu VPS/BSI - Napájecí a dobíjací soustva</t>
  </si>
  <si>
    <t>16 Model výukového panelu VPS/BSI - Měřící a kontrolní sostva</t>
  </si>
  <si>
    <t>01 Model výukového panelu VPS/Motor - Vstupní snímače 01</t>
  </si>
  <si>
    <t xml:space="preserve">02 Model výukového panelu VPS/Motor - Pedál akcelerace </t>
  </si>
  <si>
    <t xml:space="preserve">03 Model výukového panelu VPS/Motor - Řízení volnoběhu </t>
  </si>
  <si>
    <t xml:space="preserve">04 Model výukového panelu VPS/Motor - Řízení emisí </t>
  </si>
  <si>
    <t xml:space="preserve">05 Model výukového panelu VPS/Motor - Emise - lambda </t>
  </si>
  <si>
    <t xml:space="preserve">07 Model výukového panelu VPS/Motor - Zapalovací soustava </t>
  </si>
  <si>
    <t xml:space="preserve">08 Model výukového panelu VPS/Motor - Palivová soustava </t>
  </si>
  <si>
    <t xml:space="preserve">09 Model výukového panelu VPS/Motor - Komunikace </t>
  </si>
  <si>
    <t>Modul BSI napájení,  je napájen akumulátorem. Dobíjí se nabíječkou proudem podle kapacity akumulátoru. Řízení dobíjení je zajištěno elektronikou řízenou mikroprocesorem, která je součástí panelu. Tato zajišťuje zapnutí dobíjení při poklesu napětí akumulátoru pod 12,5V a vypnutí nad 14,8V. Na panelu jsou signalizační LED diody  - "Charge ON" dobíjení zelená LED a "Charge OFF" signalizuje pokles napětí pod 12,5V a zvýšení napětí nad 14,8V.</t>
  </si>
  <si>
    <t>Modul BSI GND obsahuje výstupní svorky GND, + BAT, +15 ACC. V každém výukovém panelu se nachází GND modul. Tento obsahuje osm zemnících zdířek pro připojení různých zařízení, pro propojení různých funkcí. Tento modul obsahuje jistící pojistku, s elektronickým modulem se signalizací, která indikuje případné přerušení uzemňovacího uzlu.</t>
  </si>
  <si>
    <t>ECU - Emise - lambda sonda před a za katalyzátorem</t>
  </si>
  <si>
    <t>Řídicí jednotka motoru, komunikační rozhraní CAN, diagnostické rozhraní K - Line,</t>
  </si>
  <si>
    <t>Modul Motor napájení,  je napájen akumulátorem. Dobíjí se nabíječkou proudem podle kapacity akumulátoru. Řízení dobíjení je zajištěno elektronikou řízenou mikroprocesorem, která je součástí panelu. Tato zajišťuje zapnutí dobíjení při poklesu napětí akumulátoru pod 12,5V a vypnutí nad 14,8V. Na panelu jsou signalizační LED diody  - "Charge ON" dobíjení zelená LED a "Charge OFF" signalizuje pokles napětí pod 12,5V a zvýšení napětí nad 14,8V.</t>
  </si>
  <si>
    <t>Modul Motor GND obsahuje výstupní svorky GND, + BAT, +15 ACC. V každém výukovém panelu se nachází GND modul. Tento obsahuje osm zemnících zdířek pro připojení různých zařízení, pro propojení různých funkcí. Tento modul obsahuje jistící pojistku, s elektronickým modulem se signalizací, která indikuje případné přerušení uzemňovacího uzlu.</t>
  </si>
  <si>
    <t>SW - Paralerní diagnostika</t>
  </si>
  <si>
    <t>SW - Seriová diagnostika</t>
  </si>
  <si>
    <t>HW - Ovladací technika - učitel</t>
  </si>
  <si>
    <t>HW - Ovládací technika - žák</t>
  </si>
  <si>
    <t xml:space="preserve">06 Model výukového panelu VPS/Motor - Vstřikovací soustava </t>
  </si>
  <si>
    <t>10 Model výukového panelu VPS/Motor - Napájecí a dobíjecí soustava</t>
  </si>
  <si>
    <t>11 Model výukového panelu VPS/Motor - Měřící a kontrolní soustava</t>
  </si>
  <si>
    <t>VÝUKOVÉ AUTOPANELY</t>
  </si>
  <si>
    <t>Měřicí a ovládací technika</t>
  </si>
  <si>
    <t>Výukový panel centrální řídící jednotky vozidla BSI</t>
  </si>
  <si>
    <t>Výukový panel motoru 1,4 16V se sekvenčním vstřikováním paliva a s DI zapalovací soustavou</t>
  </si>
  <si>
    <t>Školení</t>
  </si>
  <si>
    <t>Školení na výuku a simulaci na panelu BSI</t>
  </si>
  <si>
    <t>Školení na výuku a simulaci na panelu Motor</t>
  </si>
  <si>
    <t>Školení orientované na získání odborných znalostí a praktických dovedností v oblasti simulací na modelech panelu Motor. Sériová a paralelní diagnostika. Ovládání a nastavení daných komponent, systémů a parametrů. Tím simuluje stav připojení, odpojení, zkratu na plus, zkratu na minus, vysokého nebo nízkého odporu, poruchu komponentu (komponentů) nebo systému (systémů), nastavení požadovaného parametru, nastavení teplot v daném prostředí, nastavení rychlosti vozidla pomocí ovládacích prvků v softwaru, snímání dynamických proudů ve vstřikovací a zapalovací soustavě. Principy jednotlivých modelů a jejich použití v praxi s porovnáním komponentů s jinými systémy centrální řídící jednotky vozidla, praktická cvičení. Měření a řešení odstranění poruch. Seznámení se s dokumentací, která obsahuje kromě popisu funkce a práce se systémem také popis a funkci použitých automobilových komponentů, umístění komponent ve vozidle, propojovací body a svazky, názvy a umístění svorkovnic a konektorů, popis ovládacích a signalizačních prvků, popis signálů a simulaci. Součástí je i předvedení softwaru naměřených průběhů na jednotlivých zdířkách ve formě videí dobrých průběhů a průběhů s nasimulovanými poruchami, které se dají přehrát na motortesteru, který to umožňuje. Rozsah 1 den / 8hod.</t>
  </si>
  <si>
    <t>SW pedagoga umožňuje generovat velké množství poruch, simulací a nastavení parametrů, kompatibilní s notebook - pedagog.</t>
  </si>
  <si>
    <t>SW absolventa umožňuje hledat pedagogem nasimulované poruchy a řešit je pomocí sériové a paralelní diagnostiky, kompatibilní s notebook - absolvent.</t>
  </si>
  <si>
    <t>Čtyřkanálový osciloskop - motortesteru. Dvoukanálový osciloskop s funkcemi a příslušenstvím, motortester dvoukanálový se synchronizačním vstupem pro induktivní kleště, s databázemi, kontrolní a nastavovací parametry, systémové tlaky paliva, pořadí časování zapalování.</t>
  </si>
  <si>
    <t>Centrální řídící jednotka BSI, spínač světel, spínač mlhových světel, přepínač světel, přepínač směrových světel.</t>
  </si>
  <si>
    <t>Centrální řídící jednotka BSI, pojistkový box, světla, blinkry.</t>
  </si>
  <si>
    <t>Centrální řídící jednotka BSI, spínač brzdových světel, spínač brzdový pedál, světla.</t>
  </si>
  <si>
    <t>Centrální řídící jednotka BSI, potenciometr osvětlení spínačů a přístrojového panelu, seřizovače sklonu světel, světla.</t>
  </si>
  <si>
    <t>Simulace přechodového odporu uzemnění světel, změna napětí řízená PWM modulací.</t>
  </si>
  <si>
    <t>Centrální řídící jednotka BSI, spínač stěračů předního skla, motor stěračů předního skla.</t>
  </si>
  <si>
    <t>Centrální řídící jednotka BSI, motor stěrače zadního skla, čerpadlo ostřikovače předního a zadního skla, vyhřívání zadního skla.</t>
  </si>
  <si>
    <t xml:space="preserve">Centrální řídící jednotka BSI, spínač k zvukové houkačce, zvuková houkačka. </t>
  </si>
  <si>
    <t>Řídící jednotka kontroly přerušených žárovek, přístrojový panel, spínač brzdových světel, žárovky.</t>
  </si>
  <si>
    <t>Centrální řídící jednotka BSI, přístrojový panel, spínače a snímače.</t>
  </si>
  <si>
    <t xml:space="preserve">Centrální řídící jednotka BSI, přístrojový panel, propojení CAN - L, CAN - H. </t>
  </si>
  <si>
    <t>Přístrojový panel, vícefunkční ukazatel, přepínač (MFA), tlačítko mazání paměti (MFA), snímač teploty vnějšího vzduchu.</t>
  </si>
  <si>
    <t>Centrální řídící jednotka BSI, diagnostické rozhraní pro datové sběrnice (Gateway), diagnostická svorkovnice.</t>
  </si>
  <si>
    <t xml:space="preserve">ECU - Pedál akcelerace, brzdový a spojkový spínač. </t>
  </si>
  <si>
    <t>ECU - Jednotka ovládání škrticí klapky, komunikační rozhraní (CAN), diagnostický výstup (K).</t>
  </si>
  <si>
    <t>ECU - Emise - EGR ventil, elektromagnetický ventil nádoby s aktivním uhlím.</t>
  </si>
  <si>
    <t>ECU - Vstřikovací ventily, řídící jednotka motoru, napájení, ukostření.</t>
  </si>
  <si>
    <t>ECU - Relé čerpadla, pomocné relé, palivové čerpadlo, palivoměr, řídící jednotky.</t>
  </si>
  <si>
    <t>Centrální řídící jednotka BSI, spínací skříňka, spínací relé pro x-kontakt (relé pro odlehčovací kontakt).</t>
  </si>
  <si>
    <t>ECU - DI  zapalovací  soustava, snímač klepání.</t>
  </si>
  <si>
    <t>Modul BSI ČAS, je i časovací obvod, který se používá k zapnutí el. nabíječky v panelu. Nastavení intervalu a délku dobíjecího času, je závislé od používání jednotlivé didaktické pomůcky. Nastavení intervalu spínání je na 1 týden, který se cyklicky opakuje, čas sepnutí je nastavitelný od 1 min. po 24 hod. Panel obsahuje také měřicí, kontrolní a napájecí modul, který slouží ke kontrole palubní sítě výukového panelu a na napájení externích zařízení např. motortestru.</t>
  </si>
  <si>
    <t xml:space="preserve">ECU - Snímače - klika, vačka - teplota chladící kapaliny, MAP snímač. </t>
  </si>
  <si>
    <t>Modul Motor ČAS, je i časovací obvod, který se používá k zapnutí el. nabíječky v panelu. Nastavení intervalu a délku dobíjecího času je závislé od používání jednotlivé didaktické pomůcky. Nastavení intervalu spínání je na 1 týden, který se cyklicky opakuje, čas sepnutí je nastavitelný od 1 min. po 24 hod. Panel obsahuje také měřicí, kontrolní a napájecí modul, který slouží ke kontrole palubní sítě výukového panelu a na napájení externích zařízení např. motortestru.</t>
  </si>
  <si>
    <t>Hardwarová výbava: Komunikační adaptér USB nebo USB / Bluetooth, propojovací kabel USB A-B, prodlužovací kabel USB A-A, příslušenství (AC sonda, měřící kabely, hroty, kapacitní kleště, napájecí kabel, propojení s ovládací technikou)</t>
  </si>
  <si>
    <r>
      <t>Originální</t>
    </r>
    <r>
      <rPr>
        <sz val="11"/>
        <color rgb="FFFF0000"/>
        <rFont val="Calibri"/>
        <family val="2"/>
        <scheme val="minor"/>
      </rPr>
      <t xml:space="preserve"> </t>
    </r>
    <r>
      <rPr>
        <sz val="11"/>
        <rFont val="Calibri"/>
        <family val="2"/>
        <scheme val="minor"/>
      </rPr>
      <t>diagnostika AUDI, VW, ŠKODA, SEAT - obsahuje komunikační protokoly KWP1281, KWP2000, VAG KWP2000/CAN, VAG Crafter KWP2000, VAG UDS.
Modul COMFORT VW komunikuje s vozidly vybavenými vstřikováním paliva a dalšími elektronickými systémy např. ABS, automatická převodovka, airbag, klimatizace, ABS, komfortní elektronika.</t>
    </r>
  </si>
  <si>
    <t>12 Model výukového panelu VPS/Motor - Zemnící a jistící soustava</t>
  </si>
  <si>
    <t>17 Model výukového panelu VPS/BSI - Zemnící a jistící soustva</t>
  </si>
  <si>
    <t xml:space="preserve"> </t>
  </si>
  <si>
    <t>d)</t>
  </si>
  <si>
    <t>Zadavatel zároveň upozorňuje, že pokud se v technické specifikaci vyskytnou přímé či nepřímé odkazy na určité dodavatele, výrobky, patenty, vynálezy, užitné vzory, průmyslové vzory, ochranné známky nebo označení původu, je dodavatel oprávněn nabídnout rovnocenné řešení</t>
  </si>
  <si>
    <t>vyhovující požadovaným parametrům.</t>
  </si>
  <si>
    <t>Školení orientované na získání odborných znalostí a praktických dovedností v oblasti simulací na modelech panelu centrální řídicí elektroniky vozidla. Sériová a paralelní diagnostika. Ovládání a nastavení daných komponent, systémů a parametrů. Tím simuluje stav připojení, odpojení, zkratu na plus, zkratu na mínus, vysokého nebo nízkého odporu, poruchu komponentu (komponentů) nebo systému (systémů), nastavení požadovaného parametru, nastavení teploty v daném prostředí, snímání statických proudů na komponentě (komponentech) a simulaci špatného ukostření komponentu. Principy jednotlivých modelů a jejich použití v praxi s porovnáním komponentů s jinými systémy centrální řídící jednotky vozidla, praktická cvičení. Měření a řešení odstranění poruch. Seznámení se s dokumentací, která obsahuje kromě popisu funkce a práce se systémem také popis a funkci použitých automobilových komponentů, umístění komponent ve vozidle, propojovací body a svazky, názvy a umístění svorkovnic a konektorů, popis ovládacích a signalizačních prvků, popis signálů a simulací. Součástí je i předvedení softwaru naměřených průběhů na jednotlivých zdířkách ve formě videí dobrých průběhů a průběhů s nasimulovanými poruchami, které se dají přehrát na motortesteru, který to umožňuje. Rozsah 1 den / 8hod.</t>
  </si>
  <si>
    <r>
      <t xml:space="preserve">Notebook učitel -  pro měření nasimulovaných poruch a jejich řešení - seriová a paralelní diagnostika, schémata, práce s vyukovými panely. Operační systém kopatibilní s OS počítačové sítě zadavatele.
Min. parametry: i3,1,5GHz 4G 320G DVD ± RW, 15,6 "HD LED, Dvoujádrový procesor 2,3 GHz, 1 MB mezipaměti L2, </t>
    </r>
    <r>
      <rPr>
        <sz val="11"/>
        <rFont val="Calibri"/>
        <family val="2"/>
        <scheme val="minor"/>
      </rPr>
      <t>Operační paměť: 4GB 1066 MHz DDR SDRAM</t>
    </r>
    <r>
      <rPr>
        <sz val="11"/>
        <color theme="1"/>
        <rFont val="Calibri"/>
        <family val="2"/>
        <scheme val="minor"/>
      </rPr>
      <t xml:space="preserve"> + BAG </t>
    </r>
  </si>
  <si>
    <t xml:space="preserve">Notebook žák - pro simulaci poruch a ovládání vyukových panelů - seriová a paralelní diagnostika, schémata, práce s vyukovými panely. Operační systém kopatibilní s OS počítačové sítě zadavatele.
Min. parametry: i5, 1,5GHz 4G 320G DVD±RW 15,6"HD LED, Dvoujádrový procesor 2,3 GHz, 1 MB mezipaměti L2, Operační paměť: 4GB 1066 MHz DDR SDRAM + BAG    </t>
  </si>
  <si>
    <t>Cena jednotlivých položek nesmí překročit 39.999,- s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</si>
</sst>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b/>
      <sz val="11"/>
      <color theme="1"/>
      <name val="Calibri"/>
      <family val="2"/>
      <scheme val="minor"/>
    </font>
    <font>
      <sz val="11"/>
      <color theme="1"/>
      <name val="Calibri Light"/>
      <family val="2"/>
      <scheme val="major"/>
    </font>
    <font>
      <b/>
      <sz val="11"/>
      <color rgb="FF000000"/>
      <name val="Calibri"/>
      <family val="2"/>
      <scheme val="minor"/>
    </font>
    <font>
      <sz val="11"/>
      <color rgb="FF000000"/>
      <name val="Calibri"/>
      <family val="2"/>
      <scheme val="minor"/>
    </font>
    <font>
      <i/>
      <sz val="11"/>
      <color rgb="FF000000"/>
      <name val="Calibri"/>
      <family val="2"/>
    </font>
    <font>
      <sz val="11"/>
      <name val="Calibri"/>
      <family val="2"/>
      <scheme val="minor"/>
    </font>
    <font>
      <sz val="11"/>
      <color rgb="FFFF0000"/>
      <name val="Calibri"/>
      <family val="2"/>
      <scheme val="minor"/>
    </font>
    <font>
      <b/>
      <u val="single"/>
      <sz val="11"/>
      <color rgb="FFFF0000"/>
      <name val="Arial"/>
      <family val="2"/>
    </font>
    <font>
      <sz val="11"/>
      <color rgb="FFFF0000"/>
      <name val="Arial"/>
      <family val="2"/>
    </font>
    <font>
      <b/>
      <sz val="11"/>
      <name val="Calibri"/>
      <family val="2"/>
      <scheme val="minor"/>
    </font>
    <font>
      <b/>
      <sz val="11"/>
      <color rgb="FFFF0000"/>
      <name val="Calibri"/>
      <family val="2"/>
      <scheme val="minor"/>
    </font>
    <font>
      <sz val="9"/>
      <name val="Tahoma"/>
      <family val="2"/>
    </font>
    <font>
      <b/>
      <sz val="9"/>
      <name val="Tahoma"/>
      <family val="2"/>
    </font>
    <font>
      <b/>
      <sz val="8"/>
      <name val="Calibri"/>
      <family val="2"/>
    </font>
  </fonts>
  <fills count="6">
    <fill>
      <patternFill/>
    </fill>
    <fill>
      <patternFill patternType="gray125"/>
    </fill>
    <fill>
      <patternFill patternType="solid">
        <fgColor theme="0" tint="-0.1499900072813034"/>
        <bgColor indexed="64"/>
      </patternFill>
    </fill>
    <fill>
      <patternFill patternType="solid">
        <fgColor theme="7" tint="0.39998000860214233"/>
        <bgColor indexed="64"/>
      </patternFill>
    </fill>
    <fill>
      <patternFill patternType="solid">
        <fgColor theme="4" tint="0.7999799847602844"/>
        <bgColor indexed="64"/>
      </patternFill>
    </fill>
    <fill>
      <patternFill patternType="solid">
        <fgColor rgb="FFFFFF00"/>
        <bgColor indexed="64"/>
      </patternFill>
    </fill>
  </fills>
  <borders count="22">
    <border>
      <left/>
      <right/>
      <top/>
      <bottom/>
      <diagonal/>
    </border>
    <border>
      <left style="thin"/>
      <right style="thin"/>
      <top style="thin"/>
      <bottom style="thin"/>
    </border>
    <border>
      <left style="thin"/>
      <right style="thin"/>
      <top style="thin"/>
      <bottom/>
    </border>
    <border>
      <left style="medium"/>
      <right/>
      <top style="medium"/>
      <bottom style="medium"/>
    </border>
    <border>
      <left style="medium"/>
      <right style="medium"/>
      <top style="medium"/>
      <bottom style="medium"/>
    </border>
    <border>
      <left/>
      <right style="thin"/>
      <top style="medium"/>
      <bottom style="thin"/>
    </border>
    <border>
      <left/>
      <right style="thin"/>
      <top style="thin"/>
      <bottom style="medium"/>
    </border>
    <border>
      <left style="medium"/>
      <right style="medium"/>
      <top style="thin"/>
      <bottom style="medium"/>
    </border>
    <border>
      <left style="medium"/>
      <right style="medium"/>
      <top/>
      <bottom/>
    </border>
    <border>
      <left/>
      <right/>
      <top/>
      <bottom style="medium"/>
    </border>
    <border>
      <left style="thin"/>
      <right style="thin"/>
      <top/>
      <bottom style="thin"/>
    </border>
    <border>
      <left/>
      <right/>
      <top style="medium"/>
      <bottom style="medium"/>
    </border>
    <border>
      <left style="thin"/>
      <right/>
      <top style="medium"/>
      <bottom style="thin"/>
    </border>
    <border>
      <left/>
      <right/>
      <top style="medium"/>
      <bottom style="thin"/>
    </border>
    <border>
      <left/>
      <right style="medium"/>
      <top style="medium"/>
      <bottom style="thin"/>
    </border>
    <border>
      <left style="thin"/>
      <right/>
      <top/>
      <bottom style="medium"/>
    </border>
    <border>
      <left/>
      <right style="medium"/>
      <top/>
      <bottom style="medium"/>
    </border>
    <border>
      <left style="medium"/>
      <right style="thin"/>
      <top/>
      <bottom/>
    </border>
    <border>
      <left style="medium"/>
      <right style="thin"/>
      <top/>
      <bottom style="thin"/>
    </border>
    <border>
      <left/>
      <right style="thin"/>
      <top style="thin"/>
      <bottom/>
    </border>
    <border>
      <left/>
      <right style="thin"/>
      <top/>
      <botto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0">
    <xf numFmtId="0" fontId="0" fillId="0" borderId="0" xfId="0"/>
    <xf numFmtId="0" fontId="0" fillId="0" borderId="0" xfId="0" applyAlignment="1">
      <alignment/>
    </xf>
    <xf numFmtId="0" fontId="3" fillId="0" borderId="0" xfId="0" applyFont="1" applyAlignment="1">
      <alignment horizontal="left" vertical="top" wrapText="1"/>
    </xf>
    <xf numFmtId="0" fontId="3" fillId="0" borderId="0" xfId="0" applyFont="1"/>
    <xf numFmtId="0" fontId="5" fillId="0" borderId="1" xfId="0" applyFont="1" applyBorder="1" applyAlignment="1">
      <alignment horizontal="left" vertical="top" wrapText="1"/>
    </xf>
    <xf numFmtId="0" fontId="2" fillId="0" borderId="0" xfId="0" applyFont="1" applyAlignment="1">
      <alignment/>
    </xf>
    <xf numFmtId="0" fontId="0" fillId="0" borderId="0" xfId="0" applyFont="1" applyAlignment="1">
      <alignment/>
    </xf>
    <xf numFmtId="0" fontId="0" fillId="0" borderId="0" xfId="0"/>
    <xf numFmtId="0" fontId="0" fillId="0" borderId="0" xfId="0" applyAlignment="1">
      <alignment horizontal="center"/>
    </xf>
    <xf numFmtId="3" fontId="5" fillId="0" borderId="1" xfId="0" applyNumberFormat="1" applyFont="1" applyBorder="1" applyAlignment="1">
      <alignment horizontal="center" vertical="center" wrapText="1"/>
    </xf>
    <xf numFmtId="0" fontId="3" fillId="0" borderId="0" xfId="0" applyFont="1" applyAlignment="1">
      <alignment horizontal="center"/>
    </xf>
    <xf numFmtId="0" fontId="5" fillId="0" borderId="2" xfId="0" applyFont="1" applyBorder="1" applyAlignment="1">
      <alignment horizontal="left" vertical="top" wrapText="1"/>
    </xf>
    <xf numFmtId="0" fontId="2" fillId="0" borderId="0" xfId="0" applyFont="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3" borderId="5" xfId="0" applyFont="1" applyFill="1" applyBorder="1" applyAlignment="1">
      <alignment horizontal="center" vertical="top" wrapText="1"/>
    </xf>
    <xf numFmtId="0" fontId="2" fillId="0" borderId="6" xfId="0" applyFont="1" applyFill="1" applyBorder="1" applyAlignment="1">
      <alignment horizontal="center"/>
    </xf>
    <xf numFmtId="0" fontId="2" fillId="0" borderId="7" xfId="0" applyFont="1" applyBorder="1" applyAlignment="1">
      <alignment horizontal="center" vertical="center"/>
    </xf>
    <xf numFmtId="0" fontId="2" fillId="3" borderId="8" xfId="0" applyFont="1" applyFill="1" applyBorder="1" applyAlignment="1">
      <alignment horizontal="center" vertical="center"/>
    </xf>
    <xf numFmtId="0" fontId="2" fillId="0" borderId="9" xfId="0" applyFont="1" applyBorder="1" applyAlignment="1">
      <alignment horizontal="center" vertical="center"/>
    </xf>
    <xf numFmtId="0" fontId="9" fillId="0" borderId="0" xfId="0" applyFont="1" applyBorder="1"/>
    <xf numFmtId="0" fontId="10" fillId="0" borderId="0" xfId="0" applyFont="1"/>
    <xf numFmtId="0" fontId="10" fillId="0" borderId="0" xfId="0" applyFont="1" applyBorder="1"/>
    <xf numFmtId="0" fontId="10" fillId="0" borderId="0" xfId="0" applyFont="1" applyFill="1" applyBorder="1"/>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wrapText="1" shrinkToFit="1"/>
    </xf>
    <xf numFmtId="0" fontId="2" fillId="0" borderId="0" xfId="0" applyFont="1" applyAlignment="1">
      <alignment horizontal="left" vertical="top" wrapText="1"/>
    </xf>
    <xf numFmtId="0" fontId="0" fillId="0" borderId="0" xfId="0" applyFont="1" applyAlignment="1">
      <alignment horizontal="left" vertical="top" wrapText="1"/>
    </xf>
    <xf numFmtId="0" fontId="8" fillId="0" borderId="0" xfId="0" applyFont="1" applyAlignment="1">
      <alignment horizontal="left" vertical="top" wrapText="1"/>
    </xf>
    <xf numFmtId="4" fontId="5" fillId="4" borderId="2" xfId="0" applyNumberFormat="1" applyFont="1" applyFill="1" applyBorder="1" applyAlignment="1">
      <alignment horizontal="center" vertical="center" wrapText="1"/>
    </xf>
    <xf numFmtId="4" fontId="5" fillId="4" borderId="10" xfId="0" applyNumberFormat="1" applyFont="1" applyFill="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4" fontId="5" fillId="4" borderId="1" xfId="0" applyNumberFormat="1" applyFont="1" applyFill="1" applyBorder="1" applyAlignment="1">
      <alignment horizontal="center" vertical="center" wrapText="1"/>
    </xf>
    <xf numFmtId="0" fontId="0" fillId="0" borderId="0" xfId="0"/>
    <xf numFmtId="0" fontId="10" fillId="0" borderId="0" xfId="0" applyFont="1"/>
    <xf numFmtId="0" fontId="10" fillId="0" borderId="0" xfId="0" applyFont="1" applyFill="1" applyBorder="1"/>
    <xf numFmtId="0" fontId="12" fillId="5" borderId="0" xfId="0" applyFont="1" applyFill="1" applyAlignment="1">
      <alignment/>
    </xf>
    <xf numFmtId="0" fontId="4" fillId="2" borderId="11" xfId="0" applyFont="1" applyFill="1" applyBorder="1" applyAlignment="1">
      <alignment vertical="center" wrapText="1"/>
    </xf>
    <xf numFmtId="0" fontId="2" fillId="3" borderId="12" xfId="0" applyFont="1" applyFill="1" applyBorder="1" applyAlignment="1">
      <alignment horizontal="left" vertical="top"/>
    </xf>
    <xf numFmtId="0" fontId="2" fillId="3" borderId="13" xfId="0" applyFont="1" applyFill="1" applyBorder="1" applyAlignment="1">
      <alignment horizontal="left" vertical="top"/>
    </xf>
    <xf numFmtId="0" fontId="2" fillId="3" borderId="14" xfId="0" applyFont="1" applyFill="1" applyBorder="1" applyAlignment="1">
      <alignment horizontal="left" vertical="top"/>
    </xf>
    <xf numFmtId="0" fontId="2" fillId="0" borderId="15" xfId="0" applyFont="1" applyFill="1" applyBorder="1" applyAlignment="1">
      <alignment horizontal="left"/>
    </xf>
    <xf numFmtId="0" fontId="2" fillId="0" borderId="9" xfId="0" applyFont="1" applyFill="1" applyBorder="1" applyAlignment="1">
      <alignment horizontal="left"/>
    </xf>
    <xf numFmtId="0" fontId="2" fillId="0" borderId="16" xfId="0" applyFont="1" applyFill="1" applyBorder="1" applyAlignment="1">
      <alignment horizontal="left"/>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1" xfId="0" applyFont="1" applyBorder="1" applyAlignment="1">
      <alignment horizontal="left" vertical="top" wrapText="1"/>
    </xf>
    <xf numFmtId="0" fontId="4"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0" fillId="0" borderId="1" xfId="0" applyFont="1" applyBorder="1" applyAlignment="1">
      <alignment horizontal="left" vertical="top" wrapText="1"/>
    </xf>
    <xf numFmtId="0" fontId="7" fillId="0" borderId="1" xfId="0" applyFont="1" applyBorder="1" applyAlignment="1">
      <alignment horizontal="left" vertical="top" wrapText="1" shrinkToFit="1"/>
    </xf>
    <xf numFmtId="0" fontId="4" fillId="0" borderId="1" xfId="0" applyFont="1" applyFill="1" applyBorder="1" applyAlignment="1">
      <alignment vertical="center" wrapText="1"/>
    </xf>
    <xf numFmtId="0" fontId="2" fillId="0" borderId="10" xfId="0" applyFont="1" applyFill="1" applyBorder="1" applyAlignment="1">
      <alignment horizontal="left" vertical="top" wrapText="1"/>
    </xf>
    <xf numFmtId="0" fontId="7" fillId="0" borderId="10" xfId="0" applyFont="1" applyBorder="1" applyAlignment="1">
      <alignment horizontal="left" vertical="top" wrapText="1"/>
    </xf>
    <xf numFmtId="0" fontId="4" fillId="0" borderId="10" xfId="0" applyFont="1" applyBorder="1" applyAlignment="1">
      <alignment horizontal="left" vertical="top" wrapText="1"/>
    </xf>
    <xf numFmtId="0" fontId="4" fillId="0" borderId="2" xfId="0" applyFont="1" applyFill="1" applyBorder="1" applyAlignment="1">
      <alignment vertical="center" wrapText="1"/>
    </xf>
    <xf numFmtId="0" fontId="5" fillId="0" borderId="2" xfId="0" applyFont="1" applyFill="1" applyBorder="1" applyAlignment="1">
      <alignment horizontal="left" vertical="top" wrapText="1"/>
    </xf>
    <xf numFmtId="0" fontId="4" fillId="2" borderId="21" xfId="0" applyFont="1" applyFill="1" applyBorder="1" applyAlignment="1">
      <alignment vertical="center" wrapText="1"/>
    </xf>
    <xf numFmtId="4" fontId="4" fillId="4" borderId="11" xfId="0" applyNumberFormat="1" applyFont="1" applyFill="1" applyBorder="1" applyAlignment="1">
      <alignment horizontal="right" vertical="center" wrapText="1"/>
    </xf>
    <xf numFmtId="4" fontId="4" fillId="4" borderId="4" xfId="0" applyNumberFormat="1" applyFont="1" applyFill="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tabSelected="1" zoomScale="80" zoomScaleNormal="80" workbookViewId="0" topLeftCell="A44">
      <selection activeCell="I46" sqref="I46"/>
    </sheetView>
  </sheetViews>
  <sheetFormatPr defaultColWidth="9.140625" defaultRowHeight="15"/>
  <cols>
    <col min="1" max="1" width="12.7109375" style="12" customWidth="1"/>
    <col min="2" max="2" width="26.8515625" style="3" customWidth="1"/>
    <col min="3" max="4" width="78.7109375" style="2" customWidth="1"/>
    <col min="5" max="5" width="8.28125" style="10" bestFit="1" customWidth="1"/>
    <col min="6" max="6" width="12.140625" style="3" bestFit="1" customWidth="1"/>
    <col min="7" max="7" width="6.7109375" style="3" customWidth="1"/>
    <col min="8" max="8" width="18.28125" style="3" customWidth="1"/>
    <col min="9" max="9" width="12.00390625" style="3" bestFit="1" customWidth="1"/>
  </cols>
  <sheetData>
    <row r="1" spans="2:9" ht="15">
      <c r="B1" s="6" t="s">
        <v>10</v>
      </c>
      <c r="C1" s="30" t="s">
        <v>23</v>
      </c>
      <c r="D1" s="5"/>
      <c r="E1" s="8"/>
      <c r="F1" s="1"/>
      <c r="G1" s="7"/>
      <c r="H1"/>
      <c r="I1"/>
    </row>
    <row r="2" spans="2:9" ht="15">
      <c r="B2" s="6" t="s">
        <v>11</v>
      </c>
      <c r="C2" s="31"/>
      <c r="D2" s="6"/>
      <c r="E2" s="8"/>
      <c r="F2" s="7"/>
      <c r="G2" s="7"/>
      <c r="H2"/>
      <c r="I2"/>
    </row>
    <row r="3" spans="1:5" s="7" customFormat="1" ht="15" thickBot="1">
      <c r="A3" s="21"/>
      <c r="B3" s="6"/>
      <c r="C3" s="31"/>
      <c r="D3" s="6"/>
      <c r="E3" s="8"/>
    </row>
    <row r="4" spans="1:9" s="7" customFormat="1" ht="15">
      <c r="A4" s="20"/>
      <c r="B4" s="17" t="s">
        <v>5</v>
      </c>
      <c r="C4" s="43" t="s">
        <v>6</v>
      </c>
      <c r="D4" s="44"/>
      <c r="E4" s="44"/>
      <c r="F4" s="44"/>
      <c r="G4" s="44"/>
      <c r="H4" s="44"/>
      <c r="I4" s="45"/>
    </row>
    <row r="5" spans="1:9" s="7" customFormat="1" ht="15" thickBot="1">
      <c r="A5" s="19"/>
      <c r="B5" s="18"/>
      <c r="C5" s="46" t="s">
        <v>64</v>
      </c>
      <c r="D5" s="47"/>
      <c r="E5" s="47"/>
      <c r="F5" s="47"/>
      <c r="G5" s="47"/>
      <c r="H5" s="47"/>
      <c r="I5" s="48"/>
    </row>
    <row r="6" spans="2:9" ht="15" thickBot="1">
      <c r="B6" s="6"/>
      <c r="C6" s="32" t="s">
        <v>13</v>
      </c>
      <c r="D6" s="41" t="s">
        <v>109</v>
      </c>
      <c r="E6" s="8"/>
      <c r="F6" s="7"/>
      <c r="G6" s="7"/>
      <c r="H6"/>
      <c r="I6"/>
    </row>
    <row r="7" spans="1:9" ht="44" thickBot="1">
      <c r="A7" s="14" t="s">
        <v>102</v>
      </c>
      <c r="B7" s="15" t="s">
        <v>7</v>
      </c>
      <c r="C7" s="15" t="s">
        <v>8</v>
      </c>
      <c r="D7" s="16" t="s">
        <v>9</v>
      </c>
      <c r="E7" s="15" t="s">
        <v>0</v>
      </c>
      <c r="F7" s="16" t="s">
        <v>2</v>
      </c>
      <c r="G7" s="16" t="s">
        <v>3</v>
      </c>
      <c r="H7" s="16" t="s">
        <v>12</v>
      </c>
      <c r="I7" s="16" t="s">
        <v>4</v>
      </c>
    </row>
    <row r="8" spans="1:9" ht="38.5" customHeight="1">
      <c r="A8" s="50" t="s">
        <v>65</v>
      </c>
      <c r="B8" s="62" t="s">
        <v>25</v>
      </c>
      <c r="C8" s="63" t="s">
        <v>72</v>
      </c>
      <c r="D8" s="64"/>
      <c r="E8" s="36">
        <v>1</v>
      </c>
      <c r="F8" s="34"/>
      <c r="G8" s="36">
        <v>21</v>
      </c>
      <c r="H8" s="34" t="str">
        <f>IF(F8="","",E8*F8)</f>
        <v/>
      </c>
      <c r="I8" s="34" t="str">
        <f aca="true" t="shared" si="0" ref="I8:I45">IF(G8="","",IF(H8="","",(H8*(1+(G8/100)))))</f>
        <v/>
      </c>
    </row>
    <row r="9" spans="1:9" ht="40.5" customHeight="1">
      <c r="A9" s="50"/>
      <c r="B9" s="27" t="s">
        <v>24</v>
      </c>
      <c r="C9" s="54" t="s">
        <v>73</v>
      </c>
      <c r="D9" s="4"/>
      <c r="E9" s="9">
        <v>1</v>
      </c>
      <c r="F9" s="37"/>
      <c r="G9" s="9">
        <v>21</v>
      </c>
      <c r="H9" s="37" t="str">
        <f>IF(F9="","",E9*F9)</f>
        <v/>
      </c>
      <c r="I9" s="37" t="str">
        <f t="shared" si="0"/>
        <v/>
      </c>
    </row>
    <row r="10" spans="1:9" ht="72" customHeight="1">
      <c r="A10" s="50"/>
      <c r="B10" s="26" t="s">
        <v>57</v>
      </c>
      <c r="C10" s="54" t="s">
        <v>74</v>
      </c>
      <c r="D10" s="4"/>
      <c r="E10" s="9">
        <v>1</v>
      </c>
      <c r="F10" s="37"/>
      <c r="G10" s="9">
        <v>21</v>
      </c>
      <c r="H10" s="37" t="str">
        <f>IF(F10="","",E10*F10)</f>
        <v/>
      </c>
      <c r="I10" s="37" t="str">
        <f t="shared" si="0"/>
        <v/>
      </c>
    </row>
    <row r="11" spans="1:9" ht="84" customHeight="1">
      <c r="A11" s="50"/>
      <c r="B11" s="26" t="s">
        <v>58</v>
      </c>
      <c r="C11" s="56" t="s">
        <v>99</v>
      </c>
      <c r="D11" s="55"/>
      <c r="E11" s="9">
        <v>1</v>
      </c>
      <c r="F11" s="37"/>
      <c r="G11" s="9">
        <v>21</v>
      </c>
      <c r="H11" s="37" t="str">
        <f>IF(F11="","",E11*F11)</f>
        <v/>
      </c>
      <c r="I11" s="37" t="str">
        <f t="shared" si="0"/>
        <v/>
      </c>
    </row>
    <row r="12" spans="1:9" ht="89" customHeight="1">
      <c r="A12" s="50"/>
      <c r="B12" s="26" t="s">
        <v>59</v>
      </c>
      <c r="C12" s="57" t="s">
        <v>107</v>
      </c>
      <c r="D12" s="58"/>
      <c r="E12" s="9">
        <v>1</v>
      </c>
      <c r="F12" s="37"/>
      <c r="G12" s="9">
        <v>21</v>
      </c>
      <c r="H12" s="37" t="str">
        <f>IF(F12="","",E12*F12)</f>
        <v/>
      </c>
      <c r="I12" s="37" t="str">
        <f t="shared" si="0"/>
        <v/>
      </c>
    </row>
    <row r="13" spans="1:9" ht="84.5" customHeight="1">
      <c r="A13" s="50"/>
      <c r="B13" s="26" t="s">
        <v>60</v>
      </c>
      <c r="C13" s="54" t="s">
        <v>108</v>
      </c>
      <c r="D13" s="4"/>
      <c r="E13" s="9">
        <v>1</v>
      </c>
      <c r="F13" s="37"/>
      <c r="G13" s="9">
        <v>21</v>
      </c>
      <c r="H13" s="37" t="str">
        <f>IF(F13="","",E12*F12)</f>
        <v/>
      </c>
      <c r="I13" s="37" t="str">
        <f t="shared" si="0"/>
        <v/>
      </c>
    </row>
    <row r="14" spans="1:9" s="7" customFormat="1" ht="53.5" customHeight="1">
      <c r="A14" s="51"/>
      <c r="B14" s="26" t="s">
        <v>26</v>
      </c>
      <c r="C14" s="59" t="s">
        <v>98</v>
      </c>
      <c r="D14" s="4"/>
      <c r="E14" s="9">
        <v>1</v>
      </c>
      <c r="F14" s="37"/>
      <c r="G14" s="9">
        <v>21</v>
      </c>
      <c r="H14" s="37" t="str">
        <f aca="true" t="shared" si="1" ref="H14:H25">IF(F14="","",E14*F14)</f>
        <v/>
      </c>
      <c r="I14" s="37" t="str">
        <f t="shared" si="0"/>
        <v/>
      </c>
    </row>
    <row r="15" spans="1:9" s="7" customFormat="1" ht="29">
      <c r="A15" s="52" t="s">
        <v>66</v>
      </c>
      <c r="B15" s="28" t="s">
        <v>27</v>
      </c>
      <c r="C15" s="56" t="s">
        <v>93</v>
      </c>
      <c r="D15" s="4"/>
      <c r="E15" s="9">
        <v>1</v>
      </c>
      <c r="F15" s="37"/>
      <c r="G15" s="9">
        <v>21</v>
      </c>
      <c r="H15" s="37" t="str">
        <f t="shared" si="1"/>
        <v/>
      </c>
      <c r="I15" s="37" t="str">
        <f t="shared" si="0"/>
        <v/>
      </c>
    </row>
    <row r="16" spans="1:9" ht="30.75" customHeight="1">
      <c r="A16" s="53"/>
      <c r="B16" s="28" t="s">
        <v>28</v>
      </c>
      <c r="C16" s="56" t="s">
        <v>75</v>
      </c>
      <c r="D16" s="4"/>
      <c r="E16" s="9">
        <v>1</v>
      </c>
      <c r="F16" s="37"/>
      <c r="G16" s="9">
        <v>21</v>
      </c>
      <c r="H16" s="37" t="str">
        <f t="shared" si="1"/>
        <v/>
      </c>
      <c r="I16" s="37" t="str">
        <f t="shared" si="0"/>
        <v/>
      </c>
    </row>
    <row r="17" spans="1:9" ht="65.25" customHeight="1">
      <c r="A17" s="53"/>
      <c r="B17" s="28" t="s">
        <v>29</v>
      </c>
      <c r="C17" s="56" t="s">
        <v>76</v>
      </c>
      <c r="D17" s="55"/>
      <c r="E17" s="9">
        <v>1</v>
      </c>
      <c r="F17" s="37"/>
      <c r="G17" s="9">
        <v>21</v>
      </c>
      <c r="H17" s="37" t="str">
        <f t="shared" si="1"/>
        <v/>
      </c>
      <c r="I17" s="37" t="str">
        <f t="shared" si="0"/>
        <v/>
      </c>
    </row>
    <row r="18" spans="1:9" ht="48.75" customHeight="1">
      <c r="A18" s="53"/>
      <c r="B18" s="28" t="s">
        <v>30</v>
      </c>
      <c r="C18" s="56" t="s">
        <v>77</v>
      </c>
      <c r="D18" s="4"/>
      <c r="E18" s="9">
        <v>1</v>
      </c>
      <c r="F18" s="37"/>
      <c r="G18" s="9">
        <v>21</v>
      </c>
      <c r="H18" s="37" t="str">
        <f t="shared" si="1"/>
        <v/>
      </c>
      <c r="I18" s="37" t="str">
        <f t="shared" si="0"/>
        <v/>
      </c>
    </row>
    <row r="19" spans="1:9" ht="29">
      <c r="A19" s="53"/>
      <c r="B19" s="28" t="s">
        <v>31</v>
      </c>
      <c r="C19" s="56" t="s">
        <v>78</v>
      </c>
      <c r="D19" s="55"/>
      <c r="E19" s="9">
        <v>1</v>
      </c>
      <c r="F19" s="37"/>
      <c r="G19" s="9">
        <v>21</v>
      </c>
      <c r="H19" s="37" t="str">
        <f t="shared" si="1"/>
        <v/>
      </c>
      <c r="I19" s="37" t="str">
        <f t="shared" si="0"/>
        <v/>
      </c>
    </row>
    <row r="20" spans="1:9" ht="29">
      <c r="A20" s="53"/>
      <c r="B20" s="28" t="s">
        <v>32</v>
      </c>
      <c r="C20" s="56" t="s">
        <v>79</v>
      </c>
      <c r="D20" s="4"/>
      <c r="E20" s="9">
        <v>1</v>
      </c>
      <c r="F20" s="37"/>
      <c r="G20" s="9">
        <v>21</v>
      </c>
      <c r="H20" s="37" t="str">
        <f t="shared" si="1"/>
        <v/>
      </c>
      <c r="I20" s="37" t="str">
        <f t="shared" si="0"/>
        <v/>
      </c>
    </row>
    <row r="21" spans="1:9" ht="43.5">
      <c r="A21" s="53"/>
      <c r="B21" s="28" t="s">
        <v>33</v>
      </c>
      <c r="C21" s="56" t="s">
        <v>80</v>
      </c>
      <c r="D21" s="4"/>
      <c r="E21" s="9">
        <v>1</v>
      </c>
      <c r="F21" s="37"/>
      <c r="G21" s="9">
        <v>21</v>
      </c>
      <c r="H21" s="37" t="str">
        <f t="shared" si="1"/>
        <v/>
      </c>
      <c r="I21" s="37" t="str">
        <f t="shared" si="0"/>
        <v/>
      </c>
    </row>
    <row r="22" spans="1:9" ht="43.5">
      <c r="A22" s="53"/>
      <c r="B22" s="28" t="s">
        <v>34</v>
      </c>
      <c r="C22" s="56" t="s">
        <v>81</v>
      </c>
      <c r="D22" s="4"/>
      <c r="E22" s="9">
        <v>1</v>
      </c>
      <c r="F22" s="37"/>
      <c r="G22" s="9">
        <v>21</v>
      </c>
      <c r="H22" s="37" t="str">
        <f t="shared" si="1"/>
        <v/>
      </c>
      <c r="I22" s="37" t="str">
        <f t="shared" si="0"/>
        <v/>
      </c>
    </row>
    <row r="23" spans="1:9" ht="39.75" customHeight="1">
      <c r="A23" s="53"/>
      <c r="B23" s="28" t="s">
        <v>35</v>
      </c>
      <c r="C23" s="56" t="s">
        <v>82</v>
      </c>
      <c r="D23" s="4"/>
      <c r="E23" s="9">
        <v>1</v>
      </c>
      <c r="F23" s="37"/>
      <c r="G23" s="9">
        <v>21</v>
      </c>
      <c r="H23" s="37" t="str">
        <f t="shared" si="1"/>
        <v/>
      </c>
      <c r="I23" s="37" t="str">
        <f t="shared" si="0"/>
        <v/>
      </c>
    </row>
    <row r="24" spans="1:9" ht="43.5">
      <c r="A24" s="53"/>
      <c r="B24" s="28" t="s">
        <v>36</v>
      </c>
      <c r="C24" s="56" t="s">
        <v>83</v>
      </c>
      <c r="D24" s="4"/>
      <c r="E24" s="9">
        <v>1</v>
      </c>
      <c r="F24" s="37"/>
      <c r="G24" s="9">
        <v>21</v>
      </c>
      <c r="H24" s="37" t="str">
        <f t="shared" si="1"/>
        <v/>
      </c>
      <c r="I24" s="37" t="str">
        <f t="shared" si="0"/>
        <v/>
      </c>
    </row>
    <row r="25" spans="1:9" ht="29">
      <c r="A25" s="53"/>
      <c r="B25" s="28" t="s">
        <v>37</v>
      </c>
      <c r="C25" s="56" t="s">
        <v>84</v>
      </c>
      <c r="D25" s="4"/>
      <c r="E25" s="9">
        <v>1</v>
      </c>
      <c r="F25" s="37"/>
      <c r="G25" s="9">
        <v>21</v>
      </c>
      <c r="H25" s="37" t="str">
        <f t="shared" si="1"/>
        <v/>
      </c>
      <c r="I25" s="37" t="str">
        <f t="shared" si="0"/>
        <v/>
      </c>
    </row>
    <row r="26" spans="1:9" ht="29">
      <c r="A26" s="53"/>
      <c r="B26" s="28" t="s">
        <v>38</v>
      </c>
      <c r="C26" s="56" t="s">
        <v>85</v>
      </c>
      <c r="D26" s="4"/>
      <c r="E26" s="9">
        <v>1</v>
      </c>
      <c r="F26" s="37"/>
      <c r="G26" s="9">
        <v>21</v>
      </c>
      <c r="H26" s="37" t="str">
        <f>IF(F26="","",E25*F25)</f>
        <v/>
      </c>
      <c r="I26" s="37" t="str">
        <f t="shared" si="0"/>
        <v/>
      </c>
    </row>
    <row r="27" spans="1:9" ht="56.25" customHeight="1">
      <c r="A27" s="53"/>
      <c r="B27" s="28" t="s">
        <v>39</v>
      </c>
      <c r="C27" s="56" t="s">
        <v>86</v>
      </c>
      <c r="D27" s="4"/>
      <c r="E27" s="9">
        <v>1</v>
      </c>
      <c r="F27" s="37"/>
      <c r="G27" s="9">
        <v>21</v>
      </c>
      <c r="H27" s="37" t="str">
        <f aca="true" t="shared" si="2" ref="H27:H45">IF(F27="","",E27*F27)</f>
        <v/>
      </c>
      <c r="I27" s="37" t="str">
        <f t="shared" si="0"/>
        <v/>
      </c>
    </row>
    <row r="28" spans="1:9" ht="43.5">
      <c r="A28" s="53"/>
      <c r="B28" s="28" t="s">
        <v>40</v>
      </c>
      <c r="C28" s="56" t="s">
        <v>87</v>
      </c>
      <c r="D28" s="4"/>
      <c r="E28" s="9">
        <v>1</v>
      </c>
      <c r="F28" s="37"/>
      <c r="G28" s="9">
        <v>21</v>
      </c>
      <c r="H28" s="37" t="str">
        <f t="shared" si="2"/>
        <v/>
      </c>
      <c r="I28" s="37" t="str">
        <f t="shared" si="0"/>
        <v/>
      </c>
    </row>
    <row r="29" spans="1:9" ht="99" customHeight="1">
      <c r="A29" s="53"/>
      <c r="B29" s="29" t="s">
        <v>41</v>
      </c>
      <c r="C29" s="60" t="s">
        <v>51</v>
      </c>
      <c r="D29" s="59"/>
      <c r="E29" s="9">
        <v>1</v>
      </c>
      <c r="F29" s="37"/>
      <c r="G29" s="9">
        <v>21</v>
      </c>
      <c r="H29" s="37" t="str">
        <f t="shared" si="2"/>
        <v/>
      </c>
      <c r="I29" s="37" t="str">
        <f t="shared" si="0"/>
        <v/>
      </c>
    </row>
    <row r="30" spans="1:9" ht="114.75" customHeight="1">
      <c r="A30" s="53"/>
      <c r="B30" s="28" t="s">
        <v>42</v>
      </c>
      <c r="C30" s="54" t="s">
        <v>95</v>
      </c>
      <c r="D30" s="4"/>
      <c r="E30" s="9">
        <v>1</v>
      </c>
      <c r="F30" s="37"/>
      <c r="G30" s="9">
        <v>21</v>
      </c>
      <c r="H30" s="37" t="str">
        <f t="shared" si="2"/>
        <v/>
      </c>
      <c r="I30" s="37" t="str">
        <f t="shared" si="0"/>
        <v/>
      </c>
    </row>
    <row r="31" spans="1:9" ht="93.75" customHeight="1">
      <c r="A31" s="53"/>
      <c r="B31" s="28" t="s">
        <v>101</v>
      </c>
      <c r="C31" s="54" t="s">
        <v>52</v>
      </c>
      <c r="D31" s="4"/>
      <c r="E31" s="9">
        <v>1</v>
      </c>
      <c r="F31" s="37"/>
      <c r="G31" s="9">
        <v>21</v>
      </c>
      <c r="H31" s="37" t="str">
        <f t="shared" si="2"/>
        <v/>
      </c>
      <c r="I31" s="37" t="str">
        <f t="shared" si="0"/>
        <v/>
      </c>
    </row>
    <row r="32" spans="1:9" ht="43.5" customHeight="1">
      <c r="A32" s="50" t="s">
        <v>67</v>
      </c>
      <c r="B32" s="28" t="s">
        <v>43</v>
      </c>
      <c r="C32" s="56" t="s">
        <v>96</v>
      </c>
      <c r="D32" s="4"/>
      <c r="E32" s="9">
        <v>1</v>
      </c>
      <c r="F32" s="37"/>
      <c r="G32" s="9">
        <v>21</v>
      </c>
      <c r="H32" s="37" t="str">
        <f t="shared" si="2"/>
        <v/>
      </c>
      <c r="I32" s="37" t="str">
        <f t="shared" si="0"/>
        <v/>
      </c>
    </row>
    <row r="33" spans="1:9" ht="49.5" customHeight="1">
      <c r="A33" s="50"/>
      <c r="B33" s="28" t="s">
        <v>44</v>
      </c>
      <c r="C33" s="56" t="s">
        <v>88</v>
      </c>
      <c r="D33" s="4"/>
      <c r="E33" s="9">
        <v>1</v>
      </c>
      <c r="F33" s="37"/>
      <c r="G33" s="9">
        <v>21</v>
      </c>
      <c r="H33" s="37" t="str">
        <f t="shared" si="2"/>
        <v/>
      </c>
      <c r="I33" s="37" t="str">
        <f t="shared" si="0"/>
        <v/>
      </c>
    </row>
    <row r="34" spans="1:9" ht="29">
      <c r="A34" s="50"/>
      <c r="B34" s="28" t="s">
        <v>45</v>
      </c>
      <c r="C34" s="56" t="s">
        <v>89</v>
      </c>
      <c r="D34" s="4"/>
      <c r="E34" s="9">
        <v>1</v>
      </c>
      <c r="F34" s="37"/>
      <c r="G34" s="9">
        <v>21</v>
      </c>
      <c r="H34" s="37" t="str">
        <f t="shared" si="2"/>
        <v/>
      </c>
      <c r="I34" s="37" t="str">
        <f t="shared" si="0"/>
        <v/>
      </c>
    </row>
    <row r="35" spans="1:9" ht="35.25" customHeight="1">
      <c r="A35" s="50"/>
      <c r="B35" s="28" t="s">
        <v>46</v>
      </c>
      <c r="C35" s="56" t="s">
        <v>90</v>
      </c>
      <c r="D35" s="4"/>
      <c r="E35" s="9">
        <v>1</v>
      </c>
      <c r="F35" s="37"/>
      <c r="G35" s="9">
        <v>21</v>
      </c>
      <c r="H35" s="37" t="str">
        <f t="shared" si="2"/>
        <v/>
      </c>
      <c r="I35" s="37" t="str">
        <f t="shared" si="0"/>
        <v/>
      </c>
    </row>
    <row r="36" spans="1:9" ht="36" customHeight="1">
      <c r="A36" s="50"/>
      <c r="B36" s="28" t="s">
        <v>47</v>
      </c>
      <c r="C36" s="56" t="s">
        <v>53</v>
      </c>
      <c r="D36" s="4"/>
      <c r="E36" s="9">
        <v>1</v>
      </c>
      <c r="F36" s="37"/>
      <c r="G36" s="9">
        <v>21</v>
      </c>
      <c r="H36" s="37" t="str">
        <f t="shared" si="2"/>
        <v/>
      </c>
      <c r="I36" s="37" t="str">
        <f t="shared" si="0"/>
        <v/>
      </c>
    </row>
    <row r="37" spans="1:9" ht="43.5">
      <c r="A37" s="50"/>
      <c r="B37" s="28" t="s">
        <v>61</v>
      </c>
      <c r="C37" s="56" t="s">
        <v>91</v>
      </c>
      <c r="D37" s="4"/>
      <c r="E37" s="9">
        <v>1</v>
      </c>
      <c r="F37" s="37"/>
      <c r="G37" s="9">
        <v>21</v>
      </c>
      <c r="H37" s="37" t="str">
        <f t="shared" si="2"/>
        <v/>
      </c>
      <c r="I37" s="37" t="str">
        <f t="shared" si="0"/>
        <v/>
      </c>
    </row>
    <row r="38" spans="1:9" ht="43.5">
      <c r="A38" s="50"/>
      <c r="B38" s="28" t="s">
        <v>48</v>
      </c>
      <c r="C38" s="56" t="s">
        <v>94</v>
      </c>
      <c r="D38" s="4"/>
      <c r="E38" s="9">
        <v>1</v>
      </c>
      <c r="F38" s="37"/>
      <c r="G38" s="9">
        <v>21</v>
      </c>
      <c r="H38" s="37" t="str">
        <f t="shared" si="2"/>
        <v/>
      </c>
      <c r="I38" s="37" t="str">
        <f t="shared" si="0"/>
        <v/>
      </c>
    </row>
    <row r="39" spans="1:9" ht="45.75" customHeight="1">
      <c r="A39" s="50"/>
      <c r="B39" s="28" t="s">
        <v>49</v>
      </c>
      <c r="C39" s="56" t="s">
        <v>92</v>
      </c>
      <c r="D39" s="4"/>
      <c r="E39" s="9">
        <v>1</v>
      </c>
      <c r="F39" s="37"/>
      <c r="G39" s="9">
        <v>21</v>
      </c>
      <c r="H39" s="37" t="str">
        <f t="shared" si="2"/>
        <v/>
      </c>
      <c r="I39" s="37" t="str">
        <f t="shared" si="0"/>
        <v/>
      </c>
    </row>
    <row r="40" spans="1:9" ht="45" customHeight="1">
      <c r="A40" s="50"/>
      <c r="B40" s="28" t="s">
        <v>50</v>
      </c>
      <c r="C40" s="54" t="s">
        <v>54</v>
      </c>
      <c r="D40" s="4"/>
      <c r="E40" s="9">
        <v>1</v>
      </c>
      <c r="F40" s="37"/>
      <c r="G40" s="9">
        <v>21</v>
      </c>
      <c r="H40" s="37" t="str">
        <f t="shared" si="2"/>
        <v/>
      </c>
      <c r="I40" s="37" t="str">
        <f t="shared" si="0"/>
        <v/>
      </c>
    </row>
    <row r="41" spans="1:9" ht="103.5" customHeight="1">
      <c r="A41" s="50"/>
      <c r="B41" s="28" t="s">
        <v>62</v>
      </c>
      <c r="C41" s="54" t="s">
        <v>55</v>
      </c>
      <c r="D41" s="4"/>
      <c r="E41" s="9">
        <v>1</v>
      </c>
      <c r="F41" s="37"/>
      <c r="G41" s="9">
        <v>21</v>
      </c>
      <c r="H41" s="37" t="str">
        <f t="shared" si="2"/>
        <v/>
      </c>
      <c r="I41" s="37" t="str">
        <f t="shared" si="0"/>
        <v/>
      </c>
    </row>
    <row r="42" spans="1:9" ht="112.5" customHeight="1">
      <c r="A42" s="50"/>
      <c r="B42" s="28" t="s">
        <v>63</v>
      </c>
      <c r="C42" s="54" t="s">
        <v>97</v>
      </c>
      <c r="D42" s="4"/>
      <c r="E42" s="9">
        <v>1</v>
      </c>
      <c r="F42" s="37"/>
      <c r="G42" s="9">
        <v>21</v>
      </c>
      <c r="H42" s="37" t="str">
        <f t="shared" si="2"/>
        <v/>
      </c>
      <c r="I42" s="37" t="str">
        <f t="shared" si="0"/>
        <v/>
      </c>
    </row>
    <row r="43" spans="1:9" ht="93.75" customHeight="1">
      <c r="A43" s="50"/>
      <c r="B43" s="28" t="s">
        <v>100</v>
      </c>
      <c r="C43" s="54" t="s">
        <v>56</v>
      </c>
      <c r="D43" s="4"/>
      <c r="E43" s="9">
        <v>1</v>
      </c>
      <c r="F43" s="37"/>
      <c r="G43" s="9">
        <v>21</v>
      </c>
      <c r="H43" s="37" t="str">
        <f t="shared" si="2"/>
        <v/>
      </c>
      <c r="I43" s="37" t="str">
        <f t="shared" si="0"/>
        <v/>
      </c>
    </row>
    <row r="44" spans="1:9" ht="278.25" customHeight="1">
      <c r="A44" s="49" t="s">
        <v>68</v>
      </c>
      <c r="B44" s="61" t="s">
        <v>69</v>
      </c>
      <c r="C44" s="56" t="s">
        <v>106</v>
      </c>
      <c r="D44" s="4"/>
      <c r="E44" s="9">
        <v>1</v>
      </c>
      <c r="F44" s="37"/>
      <c r="G44" s="9">
        <v>21</v>
      </c>
      <c r="H44" s="37" t="str">
        <f t="shared" si="2"/>
        <v/>
      </c>
      <c r="I44" s="37" t="str">
        <f t="shared" si="0"/>
        <v/>
      </c>
    </row>
    <row r="45" spans="1:9" ht="266.25" customHeight="1" thickBot="1">
      <c r="A45" s="49"/>
      <c r="B45" s="65" t="s">
        <v>70</v>
      </c>
      <c r="C45" s="66" t="s">
        <v>71</v>
      </c>
      <c r="D45" s="11"/>
      <c r="E45" s="35">
        <v>1</v>
      </c>
      <c r="F45" s="33"/>
      <c r="G45" s="35">
        <v>21</v>
      </c>
      <c r="H45" s="33" t="str">
        <f t="shared" si="2"/>
        <v/>
      </c>
      <c r="I45" s="33" t="str">
        <f t="shared" si="0"/>
        <v/>
      </c>
    </row>
    <row r="46" spans="1:9" ht="26.25" customHeight="1" thickBot="1">
      <c r="A46" s="13"/>
      <c r="B46" s="42" t="s">
        <v>1</v>
      </c>
      <c r="C46" s="42"/>
      <c r="D46" s="42"/>
      <c r="E46" s="42"/>
      <c r="F46" s="42"/>
      <c r="G46" s="67"/>
      <c r="H46" s="68" t="str">
        <f>IF(SUM(H8:H45)=0,"",SUM(H8:H45))</f>
        <v/>
      </c>
      <c r="I46" s="69" t="str">
        <f>IF(SUM(I8:I45)=0,"",SUM(I8:I45))</f>
        <v/>
      </c>
    </row>
    <row r="47" spans="1:11" ht="15">
      <c r="A47" s="22" t="s">
        <v>14</v>
      </c>
      <c r="B47" s="22"/>
      <c r="J47" s="7"/>
      <c r="K47" s="7"/>
    </row>
    <row r="48" spans="1:11" ht="15">
      <c r="A48" s="23" t="s">
        <v>15</v>
      </c>
      <c r="B48" s="24" t="s">
        <v>16</v>
      </c>
      <c r="J48" s="7"/>
      <c r="K48" s="7"/>
    </row>
    <row r="49" spans="1:11" ht="15">
      <c r="A49" s="23"/>
      <c r="B49" s="24" t="s">
        <v>17</v>
      </c>
      <c r="J49" s="7"/>
      <c r="K49" s="7"/>
    </row>
    <row r="50" spans="1:11" ht="15">
      <c r="A50" s="23" t="s">
        <v>18</v>
      </c>
      <c r="B50" s="25" t="s">
        <v>19</v>
      </c>
      <c r="J50" s="7"/>
      <c r="K50" s="7"/>
    </row>
    <row r="51" spans="1:11" ht="15">
      <c r="A51" s="23"/>
      <c r="B51" s="25" t="s">
        <v>20</v>
      </c>
      <c r="J51" s="7"/>
      <c r="K51" s="7"/>
    </row>
    <row r="52" spans="1:11" ht="15">
      <c r="A52" s="23" t="s">
        <v>21</v>
      </c>
      <c r="B52" s="25" t="s">
        <v>22</v>
      </c>
      <c r="J52" s="7"/>
      <c r="K52" s="7"/>
    </row>
    <row r="53" spans="1:11" ht="15">
      <c r="A53" s="39" t="s">
        <v>103</v>
      </c>
      <c r="B53" s="40" t="s">
        <v>104</v>
      </c>
      <c r="J53" s="7"/>
      <c r="K53" s="7"/>
    </row>
    <row r="54" spans="1:2" ht="15">
      <c r="A54" s="38"/>
      <c r="B54" s="39" t="s">
        <v>105</v>
      </c>
    </row>
  </sheetData>
  <mergeCells count="7">
    <mergeCell ref="B46:G46"/>
    <mergeCell ref="C4:I4"/>
    <mergeCell ref="C5:I5"/>
    <mergeCell ref="A44:A45"/>
    <mergeCell ref="A32:A43"/>
    <mergeCell ref="A8:A14"/>
    <mergeCell ref="A15:A31"/>
  </mergeCell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Bena Marek</dc:creator>
  <cp:keywords/>
  <dc:description/>
  <cp:lastModifiedBy>Šerák Ladislav</cp:lastModifiedBy>
  <dcterms:created xsi:type="dcterms:W3CDTF">2017-08-30T09:49:10Z</dcterms:created>
  <dcterms:modified xsi:type="dcterms:W3CDTF">2019-04-04T06:19:46Z</dcterms:modified>
  <cp:category/>
  <cp:version/>
  <cp:contentType/>
  <cp:contentStatus/>
</cp:coreProperties>
</file>