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POPIS CELKEM" sheetId="13" r:id="rId1"/>
    <sheet name="Řídící jednotka" sheetId="1" r:id="rId2"/>
    <sheet name="Elektrický kotel" sheetId="4" r:id="rId3"/>
    <sheet name="Topná soustava  " sheetId="5" r:id="rId4"/>
    <sheet name="Hydraulický vyrovnávač" sheetId="6" r:id="rId5"/>
    <sheet name="Zásobníkový ohřev" sheetId="7" r:id="rId6"/>
    <sheet name="Deskový výměník" sheetId="8" r:id="rId7"/>
    <sheet name="Hydraulika topných těles" sheetId="9" r:id="rId8"/>
    <sheet name="Instalace umyvadla" sheetId="10" r:id="rId9"/>
    <sheet name="List1" sheetId="3" state="hidden" r:id="rId10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<sst xmlns="http://schemas.openxmlformats.org/spreadsheetml/2006/main" count="543" uniqueCount="196">
  <si>
    <t>počet ks</t>
  </si>
  <si>
    <t>Část veřejné zakázky</t>
  </si>
  <si>
    <t>Název části veřejné zakázky</t>
  </si>
  <si>
    <t>název položky</t>
  </si>
  <si>
    <t>podrobná specifikace položky</t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</si>
  <si>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</rPr>
      <t>(dodavatel uvede název, typ, označení, apod. nabízeného výrobku a jeho konkrétní parametry, ze kterých musí být zřejmé splnění požadované podrobné specifikace položky)</t>
    </r>
  </si>
  <si>
    <t xml:space="preserve">Veřejná zakázka </t>
  </si>
  <si>
    <t>položka č.</t>
  </si>
  <si>
    <r>
      <t xml:space="preserve">Příloha č. 1 zadávací dokumentace/smlouvy – </t>
    </r>
    <r>
      <rPr>
        <b/>
        <sz val="11"/>
        <color theme="1"/>
        <rFont val="Calibri"/>
        <family val="2"/>
        <scheme val="minor"/>
      </rPr>
      <t>Specifikace předmětu plnění</t>
    </r>
  </si>
  <si>
    <t>Elektrický kotel</t>
  </si>
  <si>
    <t>Kulový kohout</t>
  </si>
  <si>
    <t>DN20; tělo nerez ocel, koule nerez ocel s PTFE těsněním, plnoprůtočný</t>
  </si>
  <si>
    <t>DN25; tělo nerez ocel, koule nerez ocel s PTFE těsněním, plnoprůtočný</t>
  </si>
  <si>
    <t>DN20; tělo mosaz odolná odzinkování, PTFE těsnění</t>
  </si>
  <si>
    <t>Kulový kohout s vypouštěním</t>
  </si>
  <si>
    <t>Vypouštěcí kohout</t>
  </si>
  <si>
    <t>Výměník deskový</t>
  </si>
  <si>
    <t>DN20; pájený, deska nerez AISI 316, pájka měď, izolace snímatelná</t>
  </si>
  <si>
    <t>Příslušenství elektrické</t>
  </si>
  <si>
    <t>DN; Převodník na DIN lištu s výstupem PWM</t>
  </si>
  <si>
    <t>Pohon</t>
  </si>
  <si>
    <t>DN; El.motorický, zdvih 5.5mm, O30s, Z30s</t>
  </si>
  <si>
    <t>Čerpadlo</t>
  </si>
  <si>
    <t>DN15; mokroběžné, s elektronickou regulací otáček, PWM1, IP 44</t>
  </si>
  <si>
    <t>DN20; mokroběžné, třírychlostní, IP 44</t>
  </si>
  <si>
    <t>Aut.odvz.ventil</t>
  </si>
  <si>
    <t>Odvzdušnění</t>
  </si>
  <si>
    <t>Čidlo teploty</t>
  </si>
  <si>
    <t>DN50; příložné, bez kabel, DN15-50, 6s</t>
  </si>
  <si>
    <t>Čidlo tlaku</t>
  </si>
  <si>
    <t>Termostat</t>
  </si>
  <si>
    <t>s kap. čidlem, jímkový, 0-120°C, hysteréze 3K,IP54</t>
  </si>
  <si>
    <t>Teploměr bimetalový</t>
  </si>
  <si>
    <t>DN</t>
  </si>
  <si>
    <t>Regulační ventil 3V</t>
  </si>
  <si>
    <t>DN10; zdvih 5.5mm, netěsnost 0.02%Kvs, regulační poměr &gt;50, char. ekviprocentní, S, (Dp max SB 200)</t>
  </si>
  <si>
    <t>Vyvažovací ventil</t>
  </si>
  <si>
    <t>DN25; Kvmin 0.6, Kvmax 8.7, měření průtoku, měření na kuželce, měřící vsuvky, PN20</t>
  </si>
  <si>
    <t>Snímač průtoku</t>
  </si>
  <si>
    <t>Průtokový snímač</t>
  </si>
  <si>
    <t>Měřící vsuvka</t>
  </si>
  <si>
    <t>Měřící vsuvka G1/4, l30mm</t>
  </si>
  <si>
    <t>Zpětná klapka</t>
  </si>
  <si>
    <t>DN25; plnoprůtočná, mont. H/V, ČSN EN 1717 třída tekutin 2</t>
  </si>
  <si>
    <t>Redukce</t>
  </si>
  <si>
    <t>Vsuvka red. 1/2" x 1/4" MF</t>
  </si>
  <si>
    <t>Filtr</t>
  </si>
  <si>
    <t>DN25; typ Y, jemnost síta 1mm</t>
  </si>
  <si>
    <t>DN20; typ T, jemnost síta 0.8mm</t>
  </si>
  <si>
    <t>Potrubí</t>
  </si>
  <si>
    <t>CU trubka polotvrdá v 5m tyč. 22x1,0mm</t>
  </si>
  <si>
    <t>Řídící jednotka</t>
  </si>
  <si>
    <t>Topná patrona</t>
  </si>
  <si>
    <t>DN15; mokroběžné, s elektronickou regulací otáček, IP 44, PWM1, 0 -10V</t>
  </si>
  <si>
    <t>Elektrický kotel - plech</t>
  </si>
  <si>
    <t>Pojistný ventil</t>
  </si>
  <si>
    <t>DN15; membránový, fixně nastavený</t>
  </si>
  <si>
    <t>DN25; tělo mosaz SIS 5168, koule SIS 5168 povrch. úprava chrom s PTFE těsněním</t>
  </si>
  <si>
    <t>Manometr</t>
  </si>
  <si>
    <t>DN25; příložné, bez kabel, 1s</t>
  </si>
  <si>
    <t>DN20; plnoprůtočná, mont. H/V, ČSN EN 1717 třída tekutin 2</t>
  </si>
  <si>
    <t>DN15; pružinový, fixně nastavený</t>
  </si>
  <si>
    <t>Snímač tlaku 0-2.5bar (4-20mA) T95 G1/2"</t>
  </si>
  <si>
    <t>Měřič tepla</t>
  </si>
  <si>
    <t>Qn1.5 G1" PN16 L190 230V, včetně čidel a M-bus</t>
  </si>
  <si>
    <t>Čidlo venkovní teploty</t>
  </si>
  <si>
    <t>DN; -50-70°C±1°C, čas konst. 12min, dodatečná L kabelu 120m</t>
  </si>
  <si>
    <t>DN20; tělo mosaz odolná odzinkování, Viton O-kroužky</t>
  </si>
  <si>
    <t>Hydraulický vyrovnávač dynamických tlaků</t>
  </si>
  <si>
    <t>Snímač tlaku 0 - 2.5bar (4 - 20mA) T95 G1/2"</t>
  </si>
  <si>
    <t>Příslušenství</t>
  </si>
  <si>
    <t>Výška max 1200mm materiál ocel, 4xhrdlo mn DN32</t>
  </si>
  <si>
    <t>Umyvadlo</t>
  </si>
  <si>
    <t>Bílé, volně, min. 550mm</t>
  </si>
  <si>
    <t>G 3/4", DN15</t>
  </si>
  <si>
    <t>Přečerpávací jednotka kanalizace</t>
  </si>
  <si>
    <t>Provedení za montážní předstěnu</t>
  </si>
  <si>
    <t>Domácí vodárna</t>
  </si>
  <si>
    <t>Materiál nerez oběžná kola</t>
  </si>
  <si>
    <t>Hydraulika topných těles</t>
  </si>
  <si>
    <t>DN20; Kvmin 0.107, Kvmax 2, měření průtoku, měření na kuželce, měřící vsuvky, PN20</t>
  </si>
  <si>
    <t>Snímač tlaku 0 - 2.5bar (4-20mA) T95 G1/2"</t>
  </si>
  <si>
    <t>Otopné deskové těleso</t>
  </si>
  <si>
    <t>700/600</t>
  </si>
  <si>
    <t>Termostatická hlavice</t>
  </si>
  <si>
    <t>Ventil kompakt</t>
  </si>
  <si>
    <t>3/8"</t>
  </si>
  <si>
    <t>Šroubení k radiátoru</t>
  </si>
  <si>
    <t>kompatibilní s tělesem</t>
  </si>
  <si>
    <t>Kombiventil</t>
  </si>
  <si>
    <t>Mix</t>
  </si>
  <si>
    <t>Termostatický ventil</t>
  </si>
  <si>
    <t>Termostatický ventil samotížný rohový</t>
  </si>
  <si>
    <t>Ventil s nízkým odporem</t>
  </si>
  <si>
    <t>Termostatický ventil samotížný přímý</t>
  </si>
  <si>
    <t>Vyvážení</t>
  </si>
  <si>
    <t>DN15</t>
  </si>
  <si>
    <t>Ventil pro střední připojení</t>
  </si>
  <si>
    <t>CU trubka polotvrdá v 5m tyč. 15x1,0mm</t>
  </si>
  <si>
    <t>Zásobníkový ohřev teplé vody</t>
  </si>
  <si>
    <t>0 - 120°C, TP2, průměr budíku 100, délka stonku 105</t>
  </si>
  <si>
    <t>DN80; 0 - 120°C, TP2, průměr budíku 100, délka stonku 105</t>
  </si>
  <si>
    <t>Regulační ventil 2V</t>
  </si>
  <si>
    <t>Materiál mosaz/bronz, zdvih 5,5mm</t>
  </si>
  <si>
    <t>DN; El.motorický, zdvih 5.5mm, O30s, Z30s, HF30s-s kondenzátorem, provoz auto/man, kalibrace, možnost rozšíření: adaptér</t>
  </si>
  <si>
    <t>Akumulační nádrž</t>
  </si>
  <si>
    <t>200l; ocel, vnitřní polymerový nástřik (&gt; 200 μm, E&gt;20 %, &gt;130 °C), atest pro styk s teplou vodou, H 1434mm, D 550mm, Hpřeklop. 1536, izol. polyuretan 50mm, SV20, TV32, NAB40, CIR20, VYP32</t>
  </si>
  <si>
    <t>DN20; typ Y, jemnost síta 1mm</t>
  </si>
  <si>
    <t>Přesnost min 1.6%, D 100, 0-1MPa</t>
  </si>
  <si>
    <t>DN15; membránový, fixně nastavený, 10bar</t>
  </si>
  <si>
    <t>DN15; tělo nerez ocel, koule nerez ocel s PTFE těsněním, plnoprůtočný</t>
  </si>
  <si>
    <t>Rozdělovač, sběrač, topná soustava</t>
  </si>
  <si>
    <t>DN15; Kvmin 0.107, Kvmax 2, měření průtoku, měření na kuželce, měřící vsuvky, PN20</t>
  </si>
  <si>
    <t>Expanzomat</t>
  </si>
  <si>
    <t>Rovný potrubní úsek</t>
  </si>
  <si>
    <t>DN20; typ Y, jemnost síta 0.6mm</t>
  </si>
  <si>
    <t>Regulační kul ventil 4V</t>
  </si>
  <si>
    <t>Rozdělovač a sběrač</t>
  </si>
  <si>
    <t>Expanzní nádoba a dynamika topných soustav</t>
  </si>
  <si>
    <t>Aut. odvzdušňovací ventil</t>
  </si>
  <si>
    <t>Deskový výměník pro ohřev teplé vody</t>
  </si>
  <si>
    <t xml:space="preserve">položka </t>
  </si>
  <si>
    <t>CU trubka polotvrdá v 5m tyč. 22 x 1,0mm</t>
  </si>
  <si>
    <t>princip Bourdonova pera, 0-0.6 Mpa, TP 1%, nerezové pouzdro</t>
  </si>
  <si>
    <t>Automatický  odvzdušňovací ventil, tělo mosaz, PN6</t>
  </si>
  <si>
    <t>Bílá standardní bytová</t>
  </si>
  <si>
    <t>B-veřejné prostory (možnost aretace proti neoprávněnému nastavení)</t>
  </si>
  <si>
    <t>Připojovací sada ventilu termostatická pro středové připojení</t>
  </si>
  <si>
    <t>Stavebnice pro instalatéry – SPŠS Havlíčkův Brod – IKAP</t>
  </si>
  <si>
    <t>Instalace umyvadla</t>
  </si>
  <si>
    <t>přesná ocel trubka, délka max. 750mm</t>
  </si>
  <si>
    <t>Tělo stratifikačního kolektoru (vyrobeno z oceli nerez min AISI 304, případně minimálně P235GH, nebo vyšší. DN350, výška včetně podpěr min. 2 m)</t>
  </si>
  <si>
    <r>
      <rPr>
        <b/>
        <sz val="11"/>
        <color rgb="FF000000"/>
        <rFont val="Calibri"/>
        <family val="2"/>
        <scheme val="minor"/>
      </rPr>
      <t>cena za ks</t>
    </r>
    <r>
      <rPr>
        <sz val="11"/>
        <color rgb="FF000000"/>
        <rFont val="Calibri"/>
        <family val="2"/>
        <scheme val="minor"/>
      </rPr>
      <t xml:space="preserve">
(Kč bez DPH)</t>
    </r>
  </si>
  <si>
    <r>
      <rPr>
        <b/>
        <sz val="11"/>
        <color rgb="FF000000"/>
        <rFont val="Calibri"/>
        <family val="2"/>
        <scheme val="minor"/>
      </rPr>
      <t>DPH</t>
    </r>
    <r>
      <rPr>
        <sz val="11"/>
        <color rgb="FF000000"/>
        <rFont val="Calibri"/>
        <family val="2"/>
        <scheme val="minor"/>
      </rPr>
      <t xml:space="preserve">
(%)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</si>
  <si>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 
(Kč bez DPH)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</si>
  <si>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
(Kč vč. DPH)</t>
    </r>
  </si>
  <si>
    <t>1.</t>
  </si>
  <si>
    <t>2.</t>
  </si>
  <si>
    <t>3.</t>
  </si>
  <si>
    <t>Číslo</t>
  </si>
  <si>
    <t>4.</t>
  </si>
  <si>
    <t>5.</t>
  </si>
  <si>
    <t>6.</t>
  </si>
  <si>
    <t>7.</t>
  </si>
  <si>
    <t>8.</t>
  </si>
  <si>
    <t>Instalace umyvadla, využití TUV, přečerpávací jednotka kanalizace</t>
  </si>
  <si>
    <t>Počet stavebnic</t>
  </si>
  <si>
    <t>Název a popis</t>
  </si>
  <si>
    <r>
      <rPr>
        <b/>
        <sz val="11"/>
        <color theme="1"/>
        <rFont val="Arial"/>
        <family val="2"/>
      </rPr>
      <t>Řídící jednotka</t>
    </r>
    <r>
      <rPr>
        <sz val="11"/>
        <color theme="1"/>
        <rFont val="Arial"/>
        <family val="2"/>
      </rPr>
      <t xml:space="preserve"> </t>
    </r>
  </si>
  <si>
    <t xml:space="preserve">Elektrický kotel </t>
  </si>
  <si>
    <t xml:space="preserve">Hydraulický vyrovnávač dynamických tlaků </t>
  </si>
  <si>
    <t xml:space="preserve">Deskový výměník pro ohřev teplé vody </t>
  </si>
  <si>
    <t>STAVEBNICE - INSTALATÉR – 1 kus</t>
  </si>
  <si>
    <t>STAVEBNICE – INSTALATÉR – 2 kusy</t>
  </si>
  <si>
    <t>STAVEBNICE – INSTALATÉR – 3 kusy</t>
  </si>
  <si>
    <t>Tabulku - modrá pole, vyplnit podle pokynů níže!</t>
  </si>
  <si>
    <t>Pokyny k vyplnění (modrá pole):</t>
  </si>
  <si>
    <t xml:space="preserve">a) </t>
  </si>
  <si>
    <t>Dodavatel vyplní u každé položky cenu s max. dvě desetinná místa, a to za jednotku bez DPH (jednotková cena), cena za položku bez DPH, cena za položku s DPH (přednastavené vzorce je povinen překontrolovat, predefinované nastavení není závazné)</t>
  </si>
  <si>
    <t>a uvede samostatně celkovou nabídkovou cenu bez DPH, celkovou výši DPH, celkovou nabídkovou cenu s DPH, které budou dány vždy součtem  jednotlivých položek.</t>
  </si>
  <si>
    <t>b)</t>
  </si>
  <si>
    <t>Dále dodavatel vyplní u každé položky  přesnou nabízenou technickou specifikaci tak, aby bylo možné ověřit splnění minimálních technických specifikací stanovených zadavatelem ve sloupci "Nabízené plnění...",</t>
  </si>
  <si>
    <t>a také uvede název nabízeného výrobku a označení výrobce.</t>
  </si>
  <si>
    <t>c)</t>
  </si>
  <si>
    <t>Přednastavení vzorců není povinné, za správnost cenových údajů odpovídá dodavatel!!!</t>
  </si>
  <si>
    <t>STAVEBNICE - INSTALATÉR – 4 kusy</t>
  </si>
  <si>
    <t>Software - ovládání výukových panelů</t>
  </si>
  <si>
    <t>Ovládání  jednotlivých výukových panelů – sw řešení  umožní v celé sestavě stavebnic simulaci poruch a různých technických stavů jednotlivých nebo celých soustav stavebnice. Bez licenčních poplatků.</t>
  </si>
  <si>
    <r>
      <rPr>
        <b/>
        <sz val="11"/>
        <color theme="1"/>
        <rFont val="Arial"/>
        <family val="2"/>
      </rPr>
      <t>Topná soustava:</t>
    </r>
    <r>
      <rPr>
        <sz val="11"/>
        <color theme="1"/>
        <rFont val="Arial"/>
        <family val="2"/>
      </rPr>
      <t xml:space="preserve"> 
• Rozdělovač a sběrač – 1 stavebnice,
• Větev ÚT (větev s 4cestným ventilem, větev s 3cestným ventilem, větev s 2cestným ventilem, větev přímá  – 2 stavebnice,
• Expanzní nádoba a dynamika topných soustav – 1 stavebnice.
</t>
    </r>
  </si>
  <si>
    <r>
      <rPr>
        <b/>
        <sz val="11"/>
        <color theme="1"/>
        <rFont val="Arial"/>
        <family val="2"/>
      </rPr>
      <t>Zásobníkový ohřev teplé vody:</t>
    </r>
    <r>
      <rPr>
        <sz val="11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Teplá voda, akumulace,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Cirkulace, studená voda. </t>
    </r>
  </si>
  <si>
    <r>
      <t>Hydraulika topných těles: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</t>
    </r>
    <r>
      <rPr>
        <sz val="11"/>
        <color theme="1"/>
        <rFont val="Arial"/>
        <family val="2"/>
      </rPr>
      <t xml:space="preserve"> Základní hydraulika,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Otopný systém (OT 1 – ventilkompakt, OT 2 – klasik s kombiventilem, OT 3 – mix),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Otopný systém (OT 4 – klasik, OT 5 – jednotrubková soustava, OT 6 – trubkové těleso).</t>
    </r>
  </si>
  <si>
    <r>
      <t xml:space="preserve">Instalace umyvadla: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</t>
    </r>
    <r>
      <rPr>
        <sz val="11"/>
        <color theme="1"/>
        <rFont val="Arial"/>
        <family val="2"/>
      </rPr>
      <t>Instalace umyvadla</t>
    </r>
    <r>
      <rPr>
        <b/>
        <sz val="11"/>
        <color theme="1"/>
        <rFont val="Arial"/>
        <family val="2"/>
      </rPr>
      <t xml:space="preserve">, </t>
    </r>
    <r>
      <rPr>
        <sz val="11"/>
        <color theme="1"/>
        <rFont val="Arial"/>
        <family val="2"/>
      </rPr>
      <t>využití TUV, přečerpávací jednotka kanalizace.</t>
    </r>
    <r>
      <rPr>
        <b/>
        <sz val="11"/>
        <color theme="1"/>
        <rFont val="Arial"/>
        <family val="2"/>
      </rPr>
      <t xml:space="preserve"> </t>
    </r>
  </si>
  <si>
    <r>
      <t>DN; -50 -70°C±1°C, čas konst. 12min,</t>
    </r>
    <r>
      <rPr>
        <sz val="11"/>
        <rFont val="Calibri"/>
        <family val="2"/>
        <scheme val="minor"/>
      </rPr>
      <t xml:space="preserve"> minimální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dodatečná L kabelu 120m</t>
    </r>
  </si>
  <si>
    <r>
      <t xml:space="preserve">DN25; typ Y, </t>
    </r>
    <r>
      <rPr>
        <sz val="11"/>
        <rFont val="Calibri"/>
        <family val="2"/>
        <scheme val="minor"/>
      </rPr>
      <t>maximální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jemnost síta 0.6mm</t>
    </r>
  </si>
  <si>
    <t>DN20; s membránou EPDM, D 450mm, H 608mm - 80l přetlak výrobní/maximální 1.5-2.5Bar/6Bar</t>
  </si>
  <si>
    <r>
      <t>DN15; tělo mosaz  5168</t>
    </r>
    <r>
      <rPr>
        <sz val="11"/>
        <rFont val="Calibri"/>
        <family val="2"/>
        <scheme val="minor"/>
      </rPr>
      <t xml:space="preserve"> (Označení materiálu dle EN 12165) </t>
    </r>
    <r>
      <rPr>
        <sz val="11"/>
        <color rgb="FF000000"/>
        <rFont val="Calibri"/>
        <family val="2"/>
        <scheme val="minor"/>
      </rPr>
      <t xml:space="preserve">, koule mosaz 5168 povrch. úprava chrom s PTFE těsněním </t>
    </r>
  </si>
  <si>
    <r>
      <t xml:space="preserve">DN25; mokroběžné, s elektronickou regulací otáček, IP 44
</t>
    </r>
    <r>
      <rPr>
        <sz val="11"/>
        <rFont val="Calibri"/>
        <family val="2"/>
        <scheme val="minor"/>
      </rPr>
      <t>max.příkon 0,04kW
230V 1f 50Hz</t>
    </r>
  </si>
  <si>
    <t>Materiál mosaz/ocel včetně pohonu
230V 1f 50Hz
DN20</t>
  </si>
  <si>
    <r>
      <t xml:space="preserve">pro ventil DN10 El.motorický, zdvih 5.5mm, O30s, Z30s
</t>
    </r>
    <r>
      <rPr>
        <sz val="11"/>
        <rFont val="Calibri"/>
        <family val="2"/>
        <scheme val="minor"/>
      </rPr>
      <t>24V DC, ovld. Signál 0-10V</t>
    </r>
    <r>
      <rPr>
        <sz val="11"/>
        <color rgb="FF000000"/>
        <rFont val="Calibri"/>
        <family val="2"/>
        <scheme val="minor"/>
      </rPr>
      <t xml:space="preserve">
</t>
    </r>
  </si>
  <si>
    <r>
      <t>DN20; s membránou EPDM, D 368mm, H 521m</t>
    </r>
    <r>
      <rPr>
        <sz val="11"/>
        <rFont val="Calibri"/>
        <family val="2"/>
        <scheme val="minor"/>
      </rPr>
      <t>m 35l</t>
    </r>
    <r>
      <rPr>
        <sz val="11"/>
        <color rgb="FF000000"/>
        <rFont val="Calibri"/>
        <family val="2"/>
        <scheme val="minor"/>
      </rPr>
      <t>, přetlak výrobní/maximální 1.5-2,5/4Bar</t>
    </r>
  </si>
  <si>
    <r>
      <t>DN15; mokroběžné, s elektronickou regulací otáček, IP 44, ovládání PWM1 nebo 0-10V; 230V 1f 50Hz;</t>
    </r>
    <r>
      <rPr>
        <sz val="11"/>
        <color rgb="FFFF0000"/>
        <rFont val="Calibri"/>
        <family val="2"/>
        <scheme val="minor"/>
      </rPr>
      <t xml:space="preserve">  </t>
    </r>
    <r>
      <rPr>
        <sz val="11"/>
        <color rgb="FF00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příkon max 0,04kW</t>
    </r>
  </si>
  <si>
    <r>
      <t>DN40; el. topná patrona s term</t>
    </r>
    <r>
      <rPr>
        <sz val="11"/>
        <rFont val="Calibri"/>
        <family val="2"/>
        <scheme val="minor"/>
      </rPr>
      <t xml:space="preserve">ostatem min. </t>
    </r>
    <r>
      <rPr>
        <sz val="11"/>
        <color rgb="FF000000"/>
        <rFont val="Calibri"/>
        <family val="2"/>
        <scheme val="minor"/>
      </rPr>
      <t>7,5kW</t>
    </r>
  </si>
  <si>
    <r>
      <rPr>
        <sz val="11"/>
        <rFont val="Calibri"/>
        <family val="2"/>
        <scheme val="minor"/>
      </rPr>
      <t>DN150; s kap. čidlem, jímkový, 0 -120°C, hysteréze 2-4</t>
    </r>
    <r>
      <rPr>
        <sz val="11"/>
        <color rgb="FF000000"/>
        <rFont val="Calibri"/>
        <family val="2"/>
        <scheme val="minor"/>
      </rPr>
      <t>K,IP54</t>
    </r>
  </si>
  <si>
    <r>
      <rPr>
        <sz val="11"/>
        <rFont val="Calibri"/>
        <family val="2"/>
        <scheme val="minor"/>
      </rPr>
      <t xml:space="preserve">min. </t>
    </r>
    <r>
      <rPr>
        <sz val="11"/>
        <color rgb="FF000000"/>
        <rFont val="Calibri"/>
        <family val="2"/>
        <scheme val="minor"/>
      </rPr>
      <t>přesnost 1.6%, D 100mm, 0-1MPa</t>
    </r>
  </si>
  <si>
    <r>
      <t xml:space="preserve">do jímky G1/2"; rozsah min. 0- max.120°C, TP2, průměr budíku 100 </t>
    </r>
    <r>
      <rPr>
        <sz val="11"/>
        <rFont val="Calibri"/>
        <family val="2"/>
        <scheme val="minor"/>
      </rPr>
      <t>mm</t>
    </r>
    <r>
      <rPr>
        <sz val="11"/>
        <color rgb="FF000000"/>
        <rFont val="Calibri"/>
        <family val="2"/>
        <scheme val="minor"/>
      </rPr>
      <t>, pevnádélka stonku 105</t>
    </r>
    <r>
      <rPr>
        <sz val="11"/>
        <rFont val="Calibri"/>
        <family val="2"/>
        <scheme val="minor"/>
      </rPr>
      <t xml:space="preserve"> mm</t>
    </r>
  </si>
  <si>
    <r>
      <t xml:space="preserve">do max DN400; jímkové, 250mm, kabel 2m, G1/2", 30s
</t>
    </r>
    <r>
      <rPr>
        <sz val="11"/>
        <rFont val="Calibri"/>
        <family val="2"/>
        <scheme val="minor"/>
      </rPr>
      <t>pro systémy vytápění</t>
    </r>
  </si>
  <si>
    <r>
      <t xml:space="preserve">do max DN400; jímkové, 250mm, kabel 2m, G1/2", 4s
</t>
    </r>
    <r>
      <rPr>
        <sz val="11"/>
        <rFont val="Calibri"/>
        <family val="2"/>
        <scheme val="minor"/>
      </rPr>
      <t>pro systémy přípravy teplé vody; min IP54</t>
    </r>
  </si>
  <si>
    <t>DN15;tělo mosaz  5168 (Označení materiálu dle EN 12165) , koule mosaz 5168  povrch. úprava chrom s PTFE těsněním</t>
  </si>
  <si>
    <t>DN25;tělo mosaz  5168 (Označení materiálu dle EN 12165) , koule mosaz 5168  povrch. úprava chrom s PTFE těsněním</t>
  </si>
  <si>
    <t>DN15; tělo mosaz  5168 (Označení materiálu dle EN 12165) , koule mosaz 5168  povrch. úprava chrom s PTFE těsněním</t>
  </si>
  <si>
    <t>Požadavky na opreční systém:  WINDOWS 7-10</t>
  </si>
  <si>
    <t xml:space="preserve">Systém umožňuje kdykoliv doplnit libovolný počet nových výukových modulů do řídícího dispečinku nebo  aktualizaci stávajících modulů. 
</t>
  </si>
  <si>
    <t>Systém umožňuje vzdálený přístup do dispečinku a ovládání jednotlivých výukových modulů přes vzdálený přístup.</t>
  </si>
  <si>
    <t>V systému lze nastavit libovolný počet administrací s možností vytvoření neomezených uživatelských úrovní a oprávnění.</t>
  </si>
  <si>
    <t>POPIS – 19 ks  STAVEBNIC PRO INSTALATÉRY</t>
  </si>
  <si>
    <t>Cena jednotlivých stavebnic nesmí překročit 39.999,- Kč s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</si>
</sst>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b/>
      <u val="single"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</cellStyleXfs>
  <cellXfs count="134">
    <xf numFmtId="0" fontId="0" fillId="0" borderId="0" xfId="0"/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Fill="1" applyBorder="1"/>
    <xf numFmtId="0" fontId="0" fillId="0" borderId="0" xfId="0" applyAlignment="1">
      <alignment vertical="top"/>
    </xf>
    <xf numFmtId="0" fontId="2" fillId="0" borderId="5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vertical="top" wrapText="1"/>
    </xf>
    <xf numFmtId="0" fontId="2" fillId="0" borderId="8" xfId="0" applyFont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left" vertical="top"/>
    </xf>
    <xf numFmtId="0" fontId="0" fillId="0" borderId="0" xfId="0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/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top"/>
    </xf>
    <xf numFmtId="0" fontId="5" fillId="2" borderId="3" xfId="0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5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5" fillId="5" borderId="13" xfId="0" applyNumberFormat="1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4" fontId="5" fillId="5" borderId="15" xfId="0" applyNumberFormat="1" applyFont="1" applyFill="1" applyBorder="1" applyAlignment="1">
      <alignment horizontal="center" vertical="center" wrapText="1"/>
    </xf>
    <xf numFmtId="4" fontId="4" fillId="5" borderId="8" xfId="0" applyNumberFormat="1" applyFont="1" applyFill="1" applyBorder="1" applyAlignment="1">
      <alignment horizontal="right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4" fillId="5" borderId="18" xfId="0" applyNumberFormat="1" applyFont="1" applyFill="1" applyBorder="1" applyAlignment="1">
      <alignment horizontal="right" vertical="center" wrapText="1"/>
    </xf>
    <xf numFmtId="4" fontId="4" fillId="5" borderId="6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13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0" fillId="4" borderId="0" xfId="0" applyFont="1" applyFill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4" fontId="5" fillId="5" borderId="22" xfId="0" applyNumberFormat="1" applyFont="1" applyFill="1" applyBorder="1" applyAlignment="1">
      <alignment horizontal="center" vertical="center" wrapText="1"/>
    </xf>
    <xf numFmtId="4" fontId="5" fillId="5" borderId="10" xfId="0" applyNumberFormat="1" applyFont="1" applyFill="1" applyBorder="1" applyAlignment="1">
      <alignment horizontal="center" vertical="center" wrapText="1"/>
    </xf>
    <xf numFmtId="4" fontId="5" fillId="5" borderId="12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Border="1" applyAlignment="1">
      <alignment horizontal="center" vertical="center" wrapText="1"/>
    </xf>
    <xf numFmtId="4" fontId="5" fillId="5" borderId="23" xfId="0" applyNumberFormat="1" applyFont="1" applyFill="1" applyBorder="1" applyAlignment="1">
      <alignment horizontal="center" vertical="center" wrapText="1"/>
    </xf>
    <xf numFmtId="4" fontId="5" fillId="5" borderId="24" xfId="0" applyNumberFormat="1" applyFont="1" applyFill="1" applyBorder="1" applyAlignment="1">
      <alignment horizontal="center" vertical="center" wrapText="1"/>
    </xf>
    <xf numFmtId="4" fontId="5" fillId="5" borderId="2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horizontal="left" vertical="top"/>
    </xf>
    <xf numFmtId="0" fontId="2" fillId="3" borderId="27" xfId="0" applyFont="1" applyFill="1" applyBorder="1" applyAlignment="1">
      <alignment horizontal="left" vertical="top"/>
    </xf>
    <xf numFmtId="0" fontId="16" fillId="6" borderId="28" xfId="0" applyFont="1" applyFill="1" applyBorder="1" applyAlignment="1">
      <alignment horizontal="left"/>
    </xf>
    <xf numFmtId="0" fontId="14" fillId="6" borderId="8" xfId="0" applyFont="1" applyFill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left" vertical="top" wrapText="1"/>
    </xf>
    <xf numFmtId="0" fontId="16" fillId="7" borderId="28" xfId="0" applyFont="1" applyFill="1" applyBorder="1" applyAlignment="1">
      <alignment horizontal="left"/>
    </xf>
    <xf numFmtId="0" fontId="14" fillId="7" borderId="8" xfId="0" applyFont="1" applyFill="1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left" vertical="center"/>
    </xf>
    <xf numFmtId="0" fontId="16" fillId="7" borderId="8" xfId="0" applyFont="1" applyFill="1" applyBorder="1" applyAlignment="1">
      <alignment horizontal="left" vertical="center"/>
    </xf>
    <xf numFmtId="0" fontId="16" fillId="6" borderId="28" xfId="0" applyFont="1" applyFill="1" applyBorder="1" applyAlignment="1">
      <alignment horizontal="left" vertical="center"/>
    </xf>
    <xf numFmtId="0" fontId="16" fillId="6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vertical="top" wrapText="1"/>
    </xf>
    <xf numFmtId="0" fontId="16" fillId="6" borderId="28" xfId="0" applyFont="1" applyFill="1" applyBorder="1" applyAlignment="1">
      <alignment horizontal="left" vertical="top"/>
    </xf>
    <xf numFmtId="0" fontId="16" fillId="6" borderId="8" xfId="0" applyFont="1" applyFill="1" applyBorder="1" applyAlignment="1">
      <alignment horizontal="left" vertical="top"/>
    </xf>
    <xf numFmtId="0" fontId="4" fillId="2" borderId="18" xfId="0" applyFont="1" applyFill="1" applyBorder="1" applyAlignment="1">
      <alignment vertical="top" wrapText="1"/>
    </xf>
    <xf numFmtId="0" fontId="2" fillId="5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4" fontId="5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3" fontId="5" fillId="0" borderId="0" xfId="0" applyNumberFormat="1" applyFont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H9" sqref="H9"/>
    </sheetView>
  </sheetViews>
  <sheetFormatPr defaultColWidth="9.140625" defaultRowHeight="15"/>
  <cols>
    <col min="2" max="2" width="12.8515625" style="0" customWidth="1"/>
    <col min="3" max="3" width="54.421875" style="85" customWidth="1"/>
  </cols>
  <sheetData>
    <row r="1" spans="1:3" ht="18.5" customHeight="1">
      <c r="A1" s="133" t="s">
        <v>194</v>
      </c>
      <c r="B1" s="133"/>
      <c r="C1" s="133"/>
    </row>
    <row r="2" spans="1:3" ht="28">
      <c r="A2" s="78" t="s">
        <v>139</v>
      </c>
      <c r="B2" s="79" t="s">
        <v>146</v>
      </c>
      <c r="C2" s="78" t="s">
        <v>147</v>
      </c>
    </row>
    <row r="3" spans="1:3" ht="15.5">
      <c r="A3" s="80" t="s">
        <v>136</v>
      </c>
      <c r="B3" s="86">
        <v>1</v>
      </c>
      <c r="C3" s="81" t="s">
        <v>148</v>
      </c>
    </row>
    <row r="4" spans="1:3" ht="15.5">
      <c r="A4" s="80" t="s">
        <v>137</v>
      </c>
      <c r="B4" s="86">
        <v>3</v>
      </c>
      <c r="C4" s="82" t="s">
        <v>149</v>
      </c>
    </row>
    <row r="5" spans="1:6" ht="112.5">
      <c r="A5" s="80" t="s">
        <v>138</v>
      </c>
      <c r="B5" s="86">
        <v>4</v>
      </c>
      <c r="C5" s="83" t="s">
        <v>168</v>
      </c>
      <c r="F5" s="39"/>
    </row>
    <row r="6" spans="1:3" ht="15.5">
      <c r="A6" s="80" t="s">
        <v>140</v>
      </c>
      <c r="B6" s="86">
        <v>2</v>
      </c>
      <c r="C6" s="82" t="s">
        <v>150</v>
      </c>
    </row>
    <row r="7" spans="1:3" ht="42.5">
      <c r="A7" s="80" t="s">
        <v>141</v>
      </c>
      <c r="B7" s="86">
        <v>2</v>
      </c>
      <c r="C7" s="83" t="s">
        <v>169</v>
      </c>
    </row>
    <row r="8" spans="1:3" ht="15.5">
      <c r="A8" s="80" t="s">
        <v>142</v>
      </c>
      <c r="B8" s="86">
        <v>2</v>
      </c>
      <c r="C8" s="82" t="s">
        <v>151</v>
      </c>
    </row>
    <row r="9" spans="1:3" ht="84.5">
      <c r="A9" s="80" t="s">
        <v>143</v>
      </c>
      <c r="B9" s="86">
        <v>3</v>
      </c>
      <c r="C9" s="84" t="s">
        <v>170</v>
      </c>
    </row>
    <row r="10" spans="1:3" ht="42.5">
      <c r="A10" s="80" t="s">
        <v>144</v>
      </c>
      <c r="B10" s="86">
        <v>2</v>
      </c>
      <c r="C10" s="84" t="s">
        <v>171</v>
      </c>
    </row>
    <row r="12" spans="1:3" ht="15">
      <c r="A12" s="127" t="s">
        <v>195</v>
      </c>
      <c r="B12" s="127"/>
      <c r="C12" s="127"/>
    </row>
  </sheetData>
  <mergeCells count="2">
    <mergeCell ref="A12:C12"/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 topLeftCell="A1">
      <selection activeCell="A8" sqref="A8:A12"/>
    </sheetView>
  </sheetViews>
  <sheetFormatPr defaultColWidth="9.140625" defaultRowHeight="15"/>
  <cols>
    <col min="1" max="1" width="9.00390625" style="12" customWidth="1"/>
    <col min="2" max="2" width="20.7109375" style="3" customWidth="1"/>
    <col min="3" max="3" width="71.57421875" style="2" customWidth="1"/>
    <col min="4" max="4" width="61.140625" style="2" customWidth="1"/>
  </cols>
  <sheetData>
    <row r="1" spans="2:4" ht="15">
      <c r="B1" s="6" t="s">
        <v>6</v>
      </c>
      <c r="C1" s="8" t="s">
        <v>128</v>
      </c>
      <c r="D1" s="5"/>
    </row>
    <row r="2" spans="2:4" ht="15">
      <c r="B2" s="6" t="s">
        <v>8</v>
      </c>
      <c r="C2" s="1"/>
      <c r="D2" s="6"/>
    </row>
    <row r="3" spans="1:4" s="7" customFormat="1" ht="15" thickBot="1">
      <c r="A3" s="19"/>
      <c r="B3" s="6"/>
      <c r="C3" s="1"/>
      <c r="D3" s="6"/>
    </row>
    <row r="4" spans="1:4" s="7" customFormat="1" ht="15">
      <c r="A4" s="18" t="s">
        <v>139</v>
      </c>
      <c r="B4" s="15" t="s">
        <v>1</v>
      </c>
      <c r="C4" s="104" t="s">
        <v>2</v>
      </c>
      <c r="D4" s="105"/>
    </row>
    <row r="5" spans="1:4" s="7" customFormat="1" ht="21.5" thickBot="1">
      <c r="A5" s="17" t="s">
        <v>136</v>
      </c>
      <c r="B5" s="16" t="s">
        <v>51</v>
      </c>
      <c r="C5" s="106" t="s">
        <v>152</v>
      </c>
      <c r="D5" s="107"/>
    </row>
    <row r="6" spans="2:4" ht="15" thickBot="1">
      <c r="B6" s="6"/>
      <c r="C6" s="20" t="s">
        <v>155</v>
      </c>
      <c r="D6" s="128"/>
    </row>
    <row r="7" spans="1:9" ht="58.5" thickBot="1">
      <c r="A7" s="14" t="s">
        <v>121</v>
      </c>
      <c r="B7" s="42" t="s">
        <v>3</v>
      </c>
      <c r="C7" s="42" t="s">
        <v>4</v>
      </c>
      <c r="D7" s="43" t="s">
        <v>5</v>
      </c>
      <c r="E7" s="42" t="s">
        <v>0</v>
      </c>
      <c r="F7" s="59" t="s">
        <v>132</v>
      </c>
      <c r="G7" s="59" t="s">
        <v>133</v>
      </c>
      <c r="H7" s="59" t="s">
        <v>134</v>
      </c>
      <c r="I7" s="59" t="s">
        <v>135</v>
      </c>
    </row>
    <row r="8" spans="1:9" ht="51.75" customHeight="1">
      <c r="A8" s="90" t="s">
        <v>51</v>
      </c>
      <c r="B8" s="108" t="s">
        <v>166</v>
      </c>
      <c r="C8" s="45" t="s">
        <v>167</v>
      </c>
      <c r="D8" s="46"/>
      <c r="E8" s="93">
        <v>1</v>
      </c>
      <c r="F8" s="96"/>
      <c r="G8" s="99">
        <v>21</v>
      </c>
      <c r="H8" s="96" t="str">
        <f>IF(F8="","",E8*F8)</f>
        <v/>
      </c>
      <c r="I8" s="100" t="str">
        <f>IF(G8="","",IF(H8="","",(H8*(1+(G8/100)))))</f>
        <v/>
      </c>
    </row>
    <row r="9" spans="1:9" ht="29.5" customHeight="1">
      <c r="A9" s="91"/>
      <c r="B9" s="109"/>
      <c r="C9" s="88" t="s">
        <v>190</v>
      </c>
      <c r="D9" s="4"/>
      <c r="E9" s="94"/>
      <c r="F9" s="97"/>
      <c r="G9" s="94"/>
      <c r="H9" s="97"/>
      <c r="I9" s="101"/>
    </row>
    <row r="10" spans="1:9" ht="45" customHeight="1">
      <c r="A10" s="91"/>
      <c r="B10" s="109"/>
      <c r="C10" s="89" t="s">
        <v>191</v>
      </c>
      <c r="D10" s="4"/>
      <c r="E10" s="94"/>
      <c r="F10" s="97"/>
      <c r="G10" s="94"/>
      <c r="H10" s="97"/>
      <c r="I10" s="101"/>
    </row>
    <row r="11" spans="1:9" ht="30" customHeight="1">
      <c r="A11" s="91"/>
      <c r="B11" s="109"/>
      <c r="C11" s="57" t="s">
        <v>192</v>
      </c>
      <c r="D11" s="46"/>
      <c r="E11" s="94"/>
      <c r="F11" s="97"/>
      <c r="G11" s="94"/>
      <c r="H11" s="97"/>
      <c r="I11" s="101"/>
    </row>
    <row r="12" spans="1:9" ht="30" customHeight="1" thickBot="1">
      <c r="A12" s="92"/>
      <c r="B12" s="110"/>
      <c r="C12" s="57" t="s">
        <v>193</v>
      </c>
      <c r="D12" s="4"/>
      <c r="E12" s="95"/>
      <c r="F12" s="98"/>
      <c r="G12" s="95"/>
      <c r="H12" s="98"/>
      <c r="I12" s="102"/>
    </row>
    <row r="13" spans="1:9" ht="26.25" customHeight="1" thickBot="1">
      <c r="A13" s="13"/>
      <c r="B13" s="103"/>
      <c r="C13" s="103"/>
      <c r="D13" s="103"/>
      <c r="E13" s="74"/>
      <c r="F13" s="75"/>
      <c r="G13" s="74"/>
      <c r="H13" s="70" t="str">
        <f>IF(SUM(H8:H12)=0,"",SUM(H8:H12))</f>
        <v/>
      </c>
      <c r="I13" s="71" t="str">
        <f>IF(SUM(I8:I12)=0,"",SUM(I8:I12))</f>
        <v/>
      </c>
    </row>
    <row r="14" spans="1:12" ht="15">
      <c r="A14" s="21" t="s">
        <v>156</v>
      </c>
      <c r="B14" s="21"/>
      <c r="E14" s="11"/>
      <c r="F14" s="3"/>
      <c r="G14" s="3"/>
      <c r="H14" s="3"/>
      <c r="I14" s="3"/>
      <c r="J14" s="7"/>
      <c r="K14" s="7"/>
      <c r="L14" s="7"/>
    </row>
    <row r="15" spans="1:12" ht="15">
      <c r="A15" s="22" t="s">
        <v>157</v>
      </c>
      <c r="B15" s="23" t="s">
        <v>158</v>
      </c>
      <c r="E15" s="11"/>
      <c r="F15" s="3"/>
      <c r="G15" s="3"/>
      <c r="H15" s="3"/>
      <c r="I15" s="3"/>
      <c r="J15" s="7"/>
      <c r="K15" s="7"/>
      <c r="L15" s="7"/>
    </row>
    <row r="16" spans="1:12" ht="15">
      <c r="A16" s="22"/>
      <c r="B16" s="23" t="s">
        <v>159</v>
      </c>
      <c r="E16" s="11"/>
      <c r="F16" s="3"/>
      <c r="G16" s="3"/>
      <c r="H16" s="3"/>
      <c r="I16" s="3"/>
      <c r="J16" s="7"/>
      <c r="K16" s="7"/>
      <c r="L16" s="7"/>
    </row>
    <row r="17" spans="1:12" ht="15">
      <c r="A17" s="22" t="s">
        <v>160</v>
      </c>
      <c r="B17" s="24" t="s">
        <v>161</v>
      </c>
      <c r="E17" s="11"/>
      <c r="F17" s="3"/>
      <c r="G17" s="3"/>
      <c r="H17" s="3"/>
      <c r="I17" s="3"/>
      <c r="J17" s="7"/>
      <c r="K17" s="7"/>
      <c r="L17" s="7"/>
    </row>
    <row r="18" spans="1:12" ht="15">
      <c r="A18" s="22"/>
      <c r="B18" s="24" t="s">
        <v>162</v>
      </c>
      <c r="E18" s="11"/>
      <c r="F18" s="3"/>
      <c r="G18" s="3"/>
      <c r="H18" s="3"/>
      <c r="I18" s="3"/>
      <c r="J18" s="7"/>
      <c r="K18" s="7"/>
      <c r="L18" s="7"/>
    </row>
    <row r="19" spans="1:12" ht="15">
      <c r="A19" s="22" t="s">
        <v>163</v>
      </c>
      <c r="B19" s="24" t="s">
        <v>164</v>
      </c>
      <c r="E19" s="11"/>
      <c r="F19" s="3"/>
      <c r="G19" s="3"/>
      <c r="H19" s="3"/>
      <c r="I19" s="3"/>
      <c r="J19" s="7"/>
      <c r="K19" s="7"/>
      <c r="L19" s="7"/>
    </row>
    <row r="20" spans="1:9" ht="15">
      <c r="A20" s="22"/>
      <c r="B20" s="24"/>
      <c r="E20" s="132"/>
      <c r="F20" s="129"/>
      <c r="G20" s="130"/>
      <c r="H20" s="129"/>
      <c r="I20" s="129"/>
    </row>
    <row r="21" spans="5:9" ht="15">
      <c r="E21" s="132"/>
      <c r="F21" s="129"/>
      <c r="G21" s="130"/>
      <c r="H21" s="129"/>
      <c r="I21" s="129"/>
    </row>
    <row r="22" spans="5:9" ht="15">
      <c r="E22" s="132"/>
      <c r="F22" s="129"/>
      <c r="G22" s="130"/>
      <c r="H22" s="129"/>
      <c r="I22" s="129"/>
    </row>
    <row r="23" spans="5:9" ht="15">
      <c r="E23" s="132"/>
      <c r="F23" s="129"/>
      <c r="G23" s="130"/>
      <c r="H23" s="129"/>
      <c r="I23" s="129"/>
    </row>
    <row r="24" spans="5:9" ht="15">
      <c r="E24" s="132"/>
      <c r="F24" s="129"/>
      <c r="G24" s="130"/>
      <c r="H24" s="129"/>
      <c r="I24" s="129"/>
    </row>
    <row r="25" spans="5:9" ht="15">
      <c r="E25" s="132"/>
      <c r="F25" s="129"/>
      <c r="G25" s="130"/>
      <c r="H25" s="129"/>
      <c r="I25" s="129"/>
    </row>
    <row r="26" spans="5:9" ht="15">
      <c r="E26" s="132"/>
      <c r="F26" s="129"/>
      <c r="G26" s="130"/>
      <c r="H26" s="129"/>
      <c r="I26" s="129"/>
    </row>
    <row r="27" spans="5:9" ht="15">
      <c r="E27" s="132"/>
      <c r="F27" s="129"/>
      <c r="G27" s="130"/>
      <c r="H27" s="129"/>
      <c r="I27" s="129"/>
    </row>
    <row r="28" spans="5:9" ht="15">
      <c r="E28" s="132"/>
      <c r="F28" s="129"/>
      <c r="G28" s="130"/>
      <c r="H28" s="129"/>
      <c r="I28" s="129"/>
    </row>
    <row r="29" spans="5:9" ht="15">
      <c r="E29" s="132"/>
      <c r="F29" s="129"/>
      <c r="G29" s="130"/>
      <c r="H29" s="129"/>
      <c r="I29" s="129"/>
    </row>
    <row r="30" spans="5:9" ht="15">
      <c r="E30" s="132"/>
      <c r="F30" s="129"/>
      <c r="G30" s="130"/>
      <c r="H30" s="129"/>
      <c r="I30" s="129"/>
    </row>
    <row r="31" spans="5:9" ht="15">
      <c r="E31" s="132"/>
      <c r="F31" s="129"/>
      <c r="G31" s="130"/>
      <c r="H31" s="129"/>
      <c r="I31" s="129"/>
    </row>
    <row r="32" spans="5:9" ht="15">
      <c r="E32" s="132"/>
      <c r="F32" s="129"/>
      <c r="G32" s="130"/>
      <c r="H32" s="129"/>
      <c r="I32" s="129"/>
    </row>
    <row r="33" spans="5:9" ht="15">
      <c r="E33" s="132"/>
      <c r="F33" s="129"/>
      <c r="G33" s="130"/>
      <c r="H33" s="129"/>
      <c r="I33" s="129"/>
    </row>
    <row r="34" spans="5:9" ht="15">
      <c r="E34" s="132"/>
      <c r="F34" s="129"/>
      <c r="G34" s="130"/>
      <c r="H34" s="129"/>
      <c r="I34" s="129"/>
    </row>
    <row r="35" spans="5:9" ht="15">
      <c r="E35" s="132"/>
      <c r="F35" s="129"/>
      <c r="G35" s="130"/>
      <c r="H35" s="129"/>
      <c r="I35" s="129"/>
    </row>
    <row r="36" spans="5:9" ht="15">
      <c r="E36" s="132"/>
      <c r="F36" s="129"/>
      <c r="G36" s="130"/>
      <c r="H36" s="129"/>
      <c r="I36" s="129"/>
    </row>
    <row r="37" spans="5:9" ht="15">
      <c r="E37" s="132"/>
      <c r="F37" s="129"/>
      <c r="G37" s="130"/>
      <c r="H37" s="129"/>
      <c r="I37" s="129"/>
    </row>
    <row r="38" spans="5:9" ht="15">
      <c r="E38" s="132"/>
      <c r="F38" s="129"/>
      <c r="G38" s="130"/>
      <c r="H38" s="129"/>
      <c r="I38" s="129"/>
    </row>
    <row r="39" spans="5:9" ht="15">
      <c r="E39" s="132"/>
      <c r="F39" s="129"/>
      <c r="G39" s="130"/>
      <c r="H39" s="129"/>
      <c r="I39" s="129"/>
    </row>
    <row r="40" spans="5:9" ht="15">
      <c r="E40" s="132"/>
      <c r="F40" s="129"/>
      <c r="G40" s="130"/>
      <c r="H40" s="129"/>
      <c r="I40" s="129"/>
    </row>
  </sheetData>
  <mergeCells count="10">
    <mergeCell ref="I8:I12"/>
    <mergeCell ref="B13:D13"/>
    <mergeCell ref="C4:D4"/>
    <mergeCell ref="C5:D5"/>
    <mergeCell ref="B8:B12"/>
    <mergeCell ref="A8:A12"/>
    <mergeCell ref="E8:E12"/>
    <mergeCell ref="F8:F12"/>
    <mergeCell ref="G8:G12"/>
    <mergeCell ref="H8:H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 topLeftCell="A1">
      <selection activeCell="D20" sqref="D20"/>
    </sheetView>
  </sheetViews>
  <sheetFormatPr defaultColWidth="9.140625" defaultRowHeight="15"/>
  <cols>
    <col min="1" max="1" width="11.421875" style="0" customWidth="1"/>
    <col min="2" max="2" width="27.140625" style="0" customWidth="1"/>
    <col min="3" max="3" width="49.140625" style="0" customWidth="1"/>
    <col min="4" max="4" width="56.140625" style="0" customWidth="1"/>
  </cols>
  <sheetData>
    <row r="1" spans="1:5" ht="15">
      <c r="A1" s="12"/>
      <c r="B1" s="6" t="s">
        <v>6</v>
      </c>
      <c r="C1" s="8" t="s">
        <v>128</v>
      </c>
      <c r="D1" s="5"/>
      <c r="E1" s="9"/>
    </row>
    <row r="2" spans="1:5" ht="15">
      <c r="A2" s="12"/>
      <c r="B2" s="6" t="s">
        <v>8</v>
      </c>
      <c r="C2" s="1"/>
      <c r="D2" s="6"/>
      <c r="E2" s="9"/>
    </row>
    <row r="3" spans="1:5" ht="15" thickBot="1">
      <c r="A3" s="19"/>
      <c r="B3" s="6"/>
      <c r="C3" s="1"/>
      <c r="D3" s="6"/>
      <c r="E3" s="9"/>
    </row>
    <row r="4" spans="1:5" ht="15">
      <c r="A4" s="18" t="s">
        <v>139</v>
      </c>
      <c r="B4" s="15" t="s">
        <v>1</v>
      </c>
      <c r="C4" s="111" t="s">
        <v>2</v>
      </c>
      <c r="D4" s="112"/>
      <c r="E4" s="112"/>
    </row>
    <row r="5" spans="1:5" ht="21.5" thickBot="1">
      <c r="A5" s="17" t="s">
        <v>137</v>
      </c>
      <c r="B5" s="16" t="s">
        <v>9</v>
      </c>
      <c r="C5" s="113" t="s">
        <v>154</v>
      </c>
      <c r="D5" s="114"/>
      <c r="E5" s="114"/>
    </row>
    <row r="6" spans="1:8" ht="15" thickBot="1">
      <c r="A6" s="12"/>
      <c r="B6" s="6"/>
      <c r="C6" s="20" t="s">
        <v>155</v>
      </c>
      <c r="D6" s="128"/>
      <c r="E6" s="9"/>
      <c r="H6" s="25"/>
    </row>
    <row r="7" spans="1:9" ht="58.5" thickBot="1">
      <c r="A7" s="14" t="s">
        <v>121</v>
      </c>
      <c r="B7" s="42" t="s">
        <v>3</v>
      </c>
      <c r="C7" s="42" t="s">
        <v>4</v>
      </c>
      <c r="D7" s="43" t="s">
        <v>5</v>
      </c>
      <c r="E7" s="42" t="s">
        <v>0</v>
      </c>
      <c r="F7" s="59" t="s">
        <v>132</v>
      </c>
      <c r="G7" s="59" t="s">
        <v>133</v>
      </c>
      <c r="H7" s="59" t="s">
        <v>134</v>
      </c>
      <c r="I7" s="59" t="s">
        <v>135</v>
      </c>
    </row>
    <row r="8" spans="1:9" ht="15">
      <c r="A8" s="90" t="s">
        <v>9</v>
      </c>
      <c r="B8" s="44" t="s">
        <v>52</v>
      </c>
      <c r="C8" s="45" t="s">
        <v>181</v>
      </c>
      <c r="D8" s="46"/>
      <c r="E8" s="10">
        <v>1</v>
      </c>
      <c r="F8" s="60"/>
      <c r="G8" s="61">
        <v>21</v>
      </c>
      <c r="H8" s="60" t="str">
        <f aca="true" t="shared" si="0" ref="H8:H13">IF(F8="","",E8*F8)</f>
        <v/>
      </c>
      <c r="I8" s="62" t="str">
        <f aca="true" t="shared" si="1" ref="I8:I27">IF(G8="","",IF(H8="","",(H8*(1+(G8/100)))))</f>
        <v/>
      </c>
    </row>
    <row r="9" spans="1:9" ht="29">
      <c r="A9" s="91"/>
      <c r="B9" s="44" t="s">
        <v>30</v>
      </c>
      <c r="C9" s="4" t="s">
        <v>182</v>
      </c>
      <c r="D9" s="4"/>
      <c r="E9" s="10">
        <v>1</v>
      </c>
      <c r="F9" s="63"/>
      <c r="G9" s="10">
        <v>21</v>
      </c>
      <c r="H9" s="63" t="str">
        <f t="shared" si="0"/>
        <v/>
      </c>
      <c r="I9" s="63" t="str">
        <f t="shared" si="1"/>
        <v/>
      </c>
    </row>
    <row r="10" spans="1:9" ht="29">
      <c r="A10" s="91"/>
      <c r="B10" s="44" t="s">
        <v>22</v>
      </c>
      <c r="C10" s="4" t="s">
        <v>53</v>
      </c>
      <c r="D10" s="4"/>
      <c r="E10" s="10">
        <v>1</v>
      </c>
      <c r="F10" s="63"/>
      <c r="G10" s="10">
        <v>21</v>
      </c>
      <c r="H10" s="63" t="str">
        <f t="shared" si="0"/>
        <v/>
      </c>
      <c r="I10" s="63" t="str">
        <f t="shared" si="1"/>
        <v/>
      </c>
    </row>
    <row r="11" spans="1:9" ht="43.5">
      <c r="A11" s="91"/>
      <c r="B11" s="44" t="s">
        <v>54</v>
      </c>
      <c r="C11" s="45" t="s">
        <v>131</v>
      </c>
      <c r="D11" s="46"/>
      <c r="E11" s="10">
        <v>1</v>
      </c>
      <c r="F11" s="63"/>
      <c r="G11" s="10">
        <v>21</v>
      </c>
      <c r="H11" s="63" t="str">
        <f t="shared" si="0"/>
        <v/>
      </c>
      <c r="I11" s="63" t="str">
        <f t="shared" si="1"/>
        <v/>
      </c>
    </row>
    <row r="12" spans="1:9" ht="15">
      <c r="A12" s="91"/>
      <c r="B12" s="44" t="s">
        <v>55</v>
      </c>
      <c r="C12" s="4" t="s">
        <v>56</v>
      </c>
      <c r="D12" s="4"/>
      <c r="E12" s="10">
        <v>1</v>
      </c>
      <c r="F12" s="63"/>
      <c r="G12" s="10">
        <v>21</v>
      </c>
      <c r="H12" s="63" t="str">
        <f t="shared" si="0"/>
        <v/>
      </c>
      <c r="I12" s="63" t="str">
        <f t="shared" si="1"/>
        <v/>
      </c>
    </row>
    <row r="13" spans="1:9" ht="29">
      <c r="A13" s="91"/>
      <c r="B13" s="44" t="s">
        <v>10</v>
      </c>
      <c r="C13" s="4" t="s">
        <v>57</v>
      </c>
      <c r="D13" s="4"/>
      <c r="E13" s="10">
        <v>7</v>
      </c>
      <c r="F13" s="63"/>
      <c r="G13" s="10">
        <v>21</v>
      </c>
      <c r="H13" s="63" t="str">
        <f t="shared" si="0"/>
        <v/>
      </c>
      <c r="I13" s="63" t="str">
        <f t="shared" si="1"/>
        <v/>
      </c>
    </row>
    <row r="14" spans="1:9" ht="15">
      <c r="A14" s="91"/>
      <c r="B14" s="44" t="s">
        <v>58</v>
      </c>
      <c r="C14" s="4" t="s">
        <v>183</v>
      </c>
      <c r="D14" s="4"/>
      <c r="E14" s="10">
        <v>1</v>
      </c>
      <c r="F14" s="63"/>
      <c r="G14" s="10">
        <v>21</v>
      </c>
      <c r="H14" s="63" t="str">
        <f aca="true" t="shared" si="2" ref="H14:H25">IF(F14="","",E14*F14)</f>
        <v/>
      </c>
      <c r="I14" s="63" t="str">
        <f t="shared" si="1"/>
        <v/>
      </c>
    </row>
    <row r="15" spans="1:9" ht="29">
      <c r="A15" s="91"/>
      <c r="B15" s="44" t="s">
        <v>27</v>
      </c>
      <c r="C15" s="4" t="s">
        <v>185</v>
      </c>
      <c r="D15" s="46"/>
      <c r="E15" s="10">
        <v>6</v>
      </c>
      <c r="F15" s="64"/>
      <c r="G15" s="65">
        <v>21</v>
      </c>
      <c r="H15" s="64" t="str">
        <f t="shared" si="2"/>
        <v/>
      </c>
      <c r="I15" s="64" t="str">
        <f t="shared" si="1"/>
        <v/>
      </c>
    </row>
    <row r="16" spans="1:9" ht="15">
      <c r="A16" s="91"/>
      <c r="B16" s="44" t="s">
        <v>27</v>
      </c>
      <c r="C16" s="4" t="s">
        <v>59</v>
      </c>
      <c r="D16" s="4"/>
      <c r="E16" s="10">
        <v>2</v>
      </c>
      <c r="F16" s="60"/>
      <c r="G16" s="61">
        <v>21</v>
      </c>
      <c r="H16" s="64" t="str">
        <f t="shared" si="2"/>
        <v/>
      </c>
      <c r="I16" s="66" t="str">
        <f t="shared" si="1"/>
        <v/>
      </c>
    </row>
    <row r="17" spans="1:9" ht="29">
      <c r="A17" s="91"/>
      <c r="B17" s="44" t="s">
        <v>42</v>
      </c>
      <c r="C17" s="4" t="s">
        <v>60</v>
      </c>
      <c r="D17" s="46"/>
      <c r="E17" s="10">
        <v>1</v>
      </c>
      <c r="F17" s="63"/>
      <c r="G17" s="10">
        <v>21</v>
      </c>
      <c r="H17" s="63" t="str">
        <f t="shared" si="2"/>
        <v/>
      </c>
      <c r="I17" s="63" t="str">
        <f t="shared" si="1"/>
        <v/>
      </c>
    </row>
    <row r="18" spans="1:9" ht="29">
      <c r="A18" s="91"/>
      <c r="B18" s="44" t="s">
        <v>32</v>
      </c>
      <c r="C18" s="4" t="s">
        <v>184</v>
      </c>
      <c r="D18" s="4"/>
      <c r="E18" s="10">
        <v>8</v>
      </c>
      <c r="F18" s="63"/>
      <c r="G18" s="10">
        <v>21</v>
      </c>
      <c r="H18" s="63" t="str">
        <f t="shared" si="2"/>
        <v/>
      </c>
      <c r="I18" s="63" t="str">
        <f t="shared" si="1"/>
        <v/>
      </c>
    </row>
    <row r="19" spans="1:9" ht="15">
      <c r="A19" s="91"/>
      <c r="B19" s="44" t="s">
        <v>55</v>
      </c>
      <c r="C19" s="4" t="s">
        <v>61</v>
      </c>
      <c r="D19" s="4"/>
      <c r="E19" s="10">
        <v>1</v>
      </c>
      <c r="F19" s="63"/>
      <c r="G19" s="10">
        <v>21</v>
      </c>
      <c r="H19" s="63" t="str">
        <f t="shared" si="2"/>
        <v/>
      </c>
      <c r="I19" s="63" t="str">
        <f t="shared" si="1"/>
        <v/>
      </c>
    </row>
    <row r="20" spans="1:9" ht="15">
      <c r="A20" s="91"/>
      <c r="B20" s="44" t="s">
        <v>29</v>
      </c>
      <c r="C20" s="4" t="s">
        <v>62</v>
      </c>
      <c r="D20" s="4"/>
      <c r="E20" s="10">
        <v>2</v>
      </c>
      <c r="F20" s="63"/>
      <c r="G20" s="10">
        <v>21</v>
      </c>
      <c r="H20" s="63" t="str">
        <f t="shared" si="2"/>
        <v/>
      </c>
      <c r="I20" s="63" t="str">
        <f t="shared" si="1"/>
        <v/>
      </c>
    </row>
    <row r="21" spans="1:9" ht="29">
      <c r="A21" s="91"/>
      <c r="B21" s="44" t="s">
        <v>36</v>
      </c>
      <c r="C21" s="4" t="s">
        <v>37</v>
      </c>
      <c r="D21" s="4"/>
      <c r="E21" s="10">
        <v>1</v>
      </c>
      <c r="F21" s="63"/>
      <c r="G21" s="10">
        <v>21</v>
      </c>
      <c r="H21" s="63" t="str">
        <f t="shared" si="2"/>
        <v/>
      </c>
      <c r="I21" s="63" t="str">
        <f t="shared" si="1"/>
        <v/>
      </c>
    </row>
    <row r="22" spans="1:9" ht="15">
      <c r="A22" s="91"/>
      <c r="B22" s="44" t="s">
        <v>63</v>
      </c>
      <c r="C22" s="4" t="s">
        <v>64</v>
      </c>
      <c r="D22" s="4"/>
      <c r="E22" s="10">
        <v>1</v>
      </c>
      <c r="F22" s="63"/>
      <c r="G22" s="10">
        <v>21</v>
      </c>
      <c r="H22" s="63" t="str">
        <f t="shared" si="2"/>
        <v/>
      </c>
      <c r="I22" s="63" t="str">
        <f t="shared" si="1"/>
        <v/>
      </c>
    </row>
    <row r="23" spans="1:9" ht="29">
      <c r="A23" s="91"/>
      <c r="B23" s="44" t="s">
        <v>65</v>
      </c>
      <c r="C23" s="4" t="s">
        <v>66</v>
      </c>
      <c r="D23" s="4"/>
      <c r="E23" s="10">
        <v>1</v>
      </c>
      <c r="F23" s="63"/>
      <c r="G23" s="10">
        <v>21</v>
      </c>
      <c r="H23" s="63" t="str">
        <f t="shared" si="2"/>
        <v/>
      </c>
      <c r="I23" s="63" t="str">
        <f t="shared" si="1"/>
        <v/>
      </c>
    </row>
    <row r="24" spans="1:9" ht="15">
      <c r="A24" s="91"/>
      <c r="B24" s="44" t="s">
        <v>40</v>
      </c>
      <c r="C24" s="4" t="s">
        <v>41</v>
      </c>
      <c r="D24" s="4"/>
      <c r="E24" s="10">
        <v>4</v>
      </c>
      <c r="F24" s="63"/>
      <c r="G24" s="10">
        <v>21</v>
      </c>
      <c r="H24" s="63" t="str">
        <f t="shared" si="2"/>
        <v/>
      </c>
      <c r="I24" s="63" t="str">
        <f t="shared" si="1"/>
        <v/>
      </c>
    </row>
    <row r="25" spans="1:9" ht="43.5">
      <c r="A25" s="91"/>
      <c r="B25" s="44" t="s">
        <v>14</v>
      </c>
      <c r="C25" s="4" t="s">
        <v>187</v>
      </c>
      <c r="D25" s="4"/>
      <c r="E25" s="10">
        <v>4</v>
      </c>
      <c r="F25" s="63"/>
      <c r="G25" s="10">
        <v>21</v>
      </c>
      <c r="H25" s="63" t="str">
        <f t="shared" si="2"/>
        <v/>
      </c>
      <c r="I25" s="63" t="str">
        <f t="shared" si="1"/>
        <v/>
      </c>
    </row>
    <row r="26" spans="1:9" ht="15">
      <c r="A26" s="91"/>
      <c r="B26" s="44" t="s">
        <v>44</v>
      </c>
      <c r="C26" s="4" t="s">
        <v>45</v>
      </c>
      <c r="D26" s="4"/>
      <c r="E26" s="10">
        <v>4</v>
      </c>
      <c r="F26" s="63"/>
      <c r="G26" s="10">
        <v>21</v>
      </c>
      <c r="H26" s="63" t="str">
        <f>IF(F26="","",E25*F25)</f>
        <v/>
      </c>
      <c r="I26" s="63" t="str">
        <f t="shared" si="1"/>
        <v/>
      </c>
    </row>
    <row r="27" spans="1:9" ht="15" thickBot="1">
      <c r="A27" s="92"/>
      <c r="B27" s="44" t="s">
        <v>49</v>
      </c>
      <c r="C27" s="48" t="s">
        <v>122</v>
      </c>
      <c r="D27" s="48"/>
      <c r="E27" s="10">
        <v>2</v>
      </c>
      <c r="F27" s="63"/>
      <c r="G27" s="10">
        <v>21</v>
      </c>
      <c r="H27" s="63" t="str">
        <f aca="true" t="shared" si="3" ref="H27">IF(F27="","",E27*F27)</f>
        <v/>
      </c>
      <c r="I27" s="63" t="str">
        <f t="shared" si="1"/>
        <v/>
      </c>
    </row>
    <row r="28" spans="1:9" ht="15" thickBot="1">
      <c r="A28" s="13"/>
      <c r="B28" s="103"/>
      <c r="C28" s="103"/>
      <c r="D28" s="103"/>
      <c r="E28" s="103"/>
      <c r="F28" s="75"/>
      <c r="G28" s="74"/>
      <c r="H28" s="76" t="str">
        <f>IF(SUM(H8:H27)=0,"",SUM(H8:H27))</f>
        <v/>
      </c>
      <c r="I28" s="77" t="str">
        <f>IF(SUM(I8:I27)=0,"",SUM(I7:I27))</f>
        <v/>
      </c>
    </row>
    <row r="29" spans="1:12" ht="15">
      <c r="A29" s="21" t="s">
        <v>156</v>
      </c>
      <c r="B29" s="21"/>
      <c r="C29" s="2"/>
      <c r="D29" s="2"/>
      <c r="E29" s="11"/>
      <c r="F29" s="3"/>
      <c r="G29" s="3"/>
      <c r="H29" s="3"/>
      <c r="I29" s="3"/>
      <c r="J29" s="7"/>
      <c r="K29" s="7"/>
      <c r="L29" s="7"/>
    </row>
    <row r="30" spans="1:12" ht="15">
      <c r="A30" s="22" t="s">
        <v>157</v>
      </c>
      <c r="B30" s="23" t="s">
        <v>158</v>
      </c>
      <c r="C30" s="2"/>
      <c r="D30" s="2"/>
      <c r="E30" s="11"/>
      <c r="F30" s="3"/>
      <c r="G30" s="3"/>
      <c r="H30" s="3"/>
      <c r="I30" s="3"/>
      <c r="J30" s="7"/>
      <c r="K30" s="7"/>
      <c r="L30" s="7"/>
    </row>
    <row r="31" spans="1:12" ht="15">
      <c r="A31" s="22"/>
      <c r="B31" s="23" t="s">
        <v>159</v>
      </c>
      <c r="C31" s="2"/>
      <c r="D31" s="2"/>
      <c r="E31" s="11"/>
      <c r="F31" s="3"/>
      <c r="G31" s="3"/>
      <c r="H31" s="3"/>
      <c r="I31" s="3"/>
      <c r="J31" s="7"/>
      <c r="K31" s="7"/>
      <c r="L31" s="7"/>
    </row>
    <row r="32" spans="1:12" ht="15">
      <c r="A32" s="22" t="s">
        <v>160</v>
      </c>
      <c r="B32" s="24" t="s">
        <v>161</v>
      </c>
      <c r="C32" s="2"/>
      <c r="D32" s="2"/>
      <c r="E32" s="11"/>
      <c r="F32" s="3"/>
      <c r="G32" s="3"/>
      <c r="H32" s="3"/>
      <c r="I32" s="3"/>
      <c r="J32" s="7"/>
      <c r="K32" s="7"/>
      <c r="L32" s="7"/>
    </row>
    <row r="33" spans="1:12" ht="15">
      <c r="A33" s="22"/>
      <c r="B33" s="24" t="s">
        <v>162</v>
      </c>
      <c r="C33" s="2"/>
      <c r="D33" s="2"/>
      <c r="E33" s="11"/>
      <c r="F33" s="3"/>
      <c r="G33" s="3"/>
      <c r="H33" s="3"/>
      <c r="I33" s="3"/>
      <c r="J33" s="7"/>
      <c r="K33" s="7"/>
      <c r="L33" s="7"/>
    </row>
    <row r="34" spans="1:12" ht="15">
      <c r="A34" s="22" t="s">
        <v>163</v>
      </c>
      <c r="B34" s="24" t="s">
        <v>164</v>
      </c>
      <c r="C34" s="2"/>
      <c r="D34" s="2"/>
      <c r="E34" s="11"/>
      <c r="F34" s="3"/>
      <c r="G34" s="3"/>
      <c r="H34" s="3"/>
      <c r="I34" s="3"/>
      <c r="J34" s="7"/>
      <c r="K34" s="7"/>
      <c r="L34" s="7"/>
    </row>
    <row r="35" spans="6:9" ht="15">
      <c r="F35" s="129"/>
      <c r="G35" s="130"/>
      <c r="H35" s="129"/>
      <c r="I35" s="129"/>
    </row>
    <row r="36" spans="6:9" ht="15">
      <c r="F36" s="129"/>
      <c r="G36" s="130"/>
      <c r="H36" s="129"/>
      <c r="I36" s="129"/>
    </row>
    <row r="37" spans="6:9" ht="15">
      <c r="F37" s="129"/>
      <c r="G37" s="130"/>
      <c r="H37" s="129"/>
      <c r="I37" s="129"/>
    </row>
    <row r="38" spans="6:9" ht="15">
      <c r="F38" s="129"/>
      <c r="G38" s="130"/>
      <c r="H38" s="129"/>
      <c r="I38" s="129"/>
    </row>
    <row r="39" spans="6:9" ht="15">
      <c r="F39" s="129"/>
      <c r="G39" s="130"/>
      <c r="H39" s="129"/>
      <c r="I39" s="129"/>
    </row>
    <row r="40" spans="6:9" ht="15">
      <c r="F40" s="129"/>
      <c r="G40" s="130"/>
      <c r="H40" s="129"/>
      <c r="I40" s="129"/>
    </row>
    <row r="41" spans="6:9" ht="15">
      <c r="F41" s="129"/>
      <c r="G41" s="130"/>
      <c r="H41" s="129"/>
      <c r="I41" s="129"/>
    </row>
    <row r="42" spans="6:9" ht="15">
      <c r="F42" s="129"/>
      <c r="G42" s="130"/>
      <c r="H42" s="129"/>
      <c r="I42" s="129"/>
    </row>
    <row r="43" spans="6:9" ht="15">
      <c r="F43" s="129"/>
      <c r="G43" s="130"/>
      <c r="H43" s="129"/>
      <c r="I43" s="129"/>
    </row>
    <row r="44" spans="6:9" ht="15">
      <c r="F44" s="129"/>
      <c r="G44" s="130"/>
      <c r="H44" s="129"/>
      <c r="I44" s="129"/>
    </row>
    <row r="45" spans="6:9" ht="15">
      <c r="F45" s="129"/>
      <c r="G45" s="130"/>
      <c r="H45" s="129"/>
      <c r="I45" s="129"/>
    </row>
  </sheetData>
  <mergeCells count="4">
    <mergeCell ref="B28:E28"/>
    <mergeCell ref="A8:A27"/>
    <mergeCell ref="C4:E4"/>
    <mergeCell ref="C5:E5"/>
  </mergeCells>
  <printOptions/>
  <pageMargins left="0.7" right="0.7" top="0.787401575" bottom="0.787401575" header="0.3" footer="0.3"/>
  <pageSetup horizontalDpi="600" verticalDpi="600" orientation="portrait" paperSize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 topLeftCell="A1">
      <selection activeCell="D10" sqref="D10"/>
    </sheetView>
  </sheetViews>
  <sheetFormatPr defaultColWidth="9.140625" defaultRowHeight="15"/>
  <cols>
    <col min="1" max="1" width="13.421875" style="0" customWidth="1"/>
    <col min="2" max="2" width="24.8515625" style="0" customWidth="1"/>
    <col min="3" max="3" width="49.57421875" style="41" customWidth="1"/>
    <col min="4" max="4" width="36.00390625" style="0" customWidth="1"/>
  </cols>
  <sheetData>
    <row r="1" spans="1:5" ht="15">
      <c r="A1" s="12"/>
      <c r="B1" s="6" t="s">
        <v>6</v>
      </c>
      <c r="C1" s="8" t="s">
        <v>128</v>
      </c>
      <c r="D1" s="5"/>
      <c r="E1" s="9"/>
    </row>
    <row r="2" spans="1:5" ht="15">
      <c r="A2" s="12"/>
      <c r="B2" s="6" t="s">
        <v>8</v>
      </c>
      <c r="C2" s="1"/>
      <c r="D2" s="6"/>
      <c r="E2" s="9"/>
    </row>
    <row r="3" spans="1:5" ht="15" thickBot="1">
      <c r="A3" s="19"/>
      <c r="B3" s="6"/>
      <c r="C3" s="1"/>
      <c r="D3" s="6"/>
      <c r="E3" s="9"/>
    </row>
    <row r="4" spans="1:5" ht="15">
      <c r="A4" s="18" t="s">
        <v>139</v>
      </c>
      <c r="B4" s="15" t="s">
        <v>1</v>
      </c>
      <c r="C4" s="104" t="s">
        <v>2</v>
      </c>
      <c r="D4" s="105"/>
      <c r="E4" s="105"/>
    </row>
    <row r="5" spans="1:6" ht="29.5" thickBot="1">
      <c r="A5" s="17" t="s">
        <v>138</v>
      </c>
      <c r="B5" s="26" t="s">
        <v>111</v>
      </c>
      <c r="C5" s="119" t="s">
        <v>165</v>
      </c>
      <c r="D5" s="120"/>
      <c r="E5" s="120"/>
      <c r="F5" s="25"/>
    </row>
    <row r="6" spans="1:5" ht="15" thickBot="1">
      <c r="A6" s="12"/>
      <c r="B6" s="6"/>
      <c r="C6" s="20" t="s">
        <v>155</v>
      </c>
      <c r="D6" s="128"/>
      <c r="E6" s="9"/>
    </row>
    <row r="7" spans="1:9" s="39" customFormat="1" ht="87.5" thickBot="1">
      <c r="A7" s="14" t="s">
        <v>121</v>
      </c>
      <c r="B7" s="42" t="s">
        <v>3</v>
      </c>
      <c r="C7" s="42" t="s">
        <v>4</v>
      </c>
      <c r="D7" s="43" t="s">
        <v>5</v>
      </c>
      <c r="E7" s="42" t="s">
        <v>0</v>
      </c>
      <c r="F7" s="59" t="s">
        <v>132</v>
      </c>
      <c r="G7" s="59" t="s">
        <v>133</v>
      </c>
      <c r="H7" s="59" t="s">
        <v>134</v>
      </c>
      <c r="I7" s="59" t="s">
        <v>135</v>
      </c>
    </row>
    <row r="8" spans="1:9" ht="45" customHeight="1">
      <c r="A8" s="115" t="s">
        <v>117</v>
      </c>
      <c r="B8" s="44" t="s">
        <v>65</v>
      </c>
      <c r="C8" s="45" t="s">
        <v>172</v>
      </c>
      <c r="D8" s="46"/>
      <c r="E8" s="10">
        <v>2</v>
      </c>
      <c r="F8" s="60">
        <v>1</v>
      </c>
      <c r="G8" s="61">
        <v>21</v>
      </c>
      <c r="H8" s="60">
        <f aca="true" t="shared" si="0" ref="H8:H13">IF(F8="","",E8*F8)</f>
        <v>2</v>
      </c>
      <c r="I8" s="62">
        <f aca="true" t="shared" si="1" ref="I8:I40">IF(G8="","",IF(H8="","",(H8*(1+(G8/100)))))</f>
        <v>2.42</v>
      </c>
    </row>
    <row r="9" spans="1:9" ht="43.5">
      <c r="A9" s="116"/>
      <c r="B9" s="44" t="s">
        <v>10</v>
      </c>
      <c r="C9" s="4" t="s">
        <v>188</v>
      </c>
      <c r="D9" s="4"/>
      <c r="E9" s="10">
        <v>6</v>
      </c>
      <c r="F9" s="63">
        <v>1</v>
      </c>
      <c r="G9" s="10">
        <v>21</v>
      </c>
      <c r="H9" s="63">
        <f t="shared" si="0"/>
        <v>6</v>
      </c>
      <c r="I9" s="63">
        <f t="shared" si="1"/>
        <v>7.26</v>
      </c>
    </row>
    <row r="10" spans="1:9" ht="15">
      <c r="A10" s="116"/>
      <c r="B10" s="53" t="s">
        <v>46</v>
      </c>
      <c r="C10" s="4" t="s">
        <v>173</v>
      </c>
      <c r="D10" s="4"/>
      <c r="E10" s="10">
        <v>1</v>
      </c>
      <c r="F10" s="63">
        <v>1</v>
      </c>
      <c r="G10" s="10">
        <v>21</v>
      </c>
      <c r="H10" s="63">
        <f t="shared" si="0"/>
        <v>1</v>
      </c>
      <c r="I10" s="63">
        <f t="shared" si="1"/>
        <v>1.21</v>
      </c>
    </row>
    <row r="11" spans="1:9" ht="29">
      <c r="A11" s="116"/>
      <c r="B11" s="44" t="s">
        <v>36</v>
      </c>
      <c r="C11" s="4" t="s">
        <v>112</v>
      </c>
      <c r="D11" s="46"/>
      <c r="E11" s="10">
        <v>2</v>
      </c>
      <c r="F11" s="63">
        <v>1</v>
      </c>
      <c r="G11" s="10">
        <v>21</v>
      </c>
      <c r="H11" s="63">
        <f t="shared" si="0"/>
        <v>2</v>
      </c>
      <c r="I11" s="63">
        <f t="shared" si="1"/>
        <v>2.42</v>
      </c>
    </row>
    <row r="12" spans="1:9" ht="15">
      <c r="A12" s="116"/>
      <c r="B12" s="44" t="s">
        <v>27</v>
      </c>
      <c r="C12" s="4" t="s">
        <v>28</v>
      </c>
      <c r="D12" s="4"/>
      <c r="E12" s="10">
        <v>11</v>
      </c>
      <c r="F12" s="63">
        <v>1</v>
      </c>
      <c r="G12" s="10">
        <v>21</v>
      </c>
      <c r="H12" s="63">
        <f t="shared" si="0"/>
        <v>11</v>
      </c>
      <c r="I12" s="63">
        <f t="shared" si="1"/>
        <v>13.309999999999999</v>
      </c>
    </row>
    <row r="13" spans="1:9" ht="29">
      <c r="A13" s="116"/>
      <c r="B13" s="44" t="s">
        <v>32</v>
      </c>
      <c r="C13" s="4" t="s">
        <v>184</v>
      </c>
      <c r="D13" s="4"/>
      <c r="E13" s="10">
        <v>10</v>
      </c>
      <c r="F13" s="63">
        <v>1</v>
      </c>
      <c r="G13" s="10">
        <v>21</v>
      </c>
      <c r="H13" s="63">
        <f t="shared" si="0"/>
        <v>10</v>
      </c>
      <c r="I13" s="63">
        <f t="shared" si="1"/>
        <v>12.1</v>
      </c>
    </row>
    <row r="14" spans="1:9" ht="29">
      <c r="A14" s="116"/>
      <c r="B14" s="44" t="s">
        <v>113</v>
      </c>
      <c r="C14" s="87" t="s">
        <v>174</v>
      </c>
      <c r="D14" s="4"/>
      <c r="E14" s="10">
        <v>1</v>
      </c>
      <c r="F14" s="63">
        <v>1</v>
      </c>
      <c r="G14" s="10">
        <v>21</v>
      </c>
      <c r="H14" s="63">
        <f aca="true" t="shared" si="2" ref="H14:H25">IF(F14="","",E14*F14)</f>
        <v>1</v>
      </c>
      <c r="I14" s="63">
        <f t="shared" si="1"/>
        <v>1.21</v>
      </c>
    </row>
    <row r="15" spans="1:9" ht="29">
      <c r="A15" s="116"/>
      <c r="B15" s="44" t="s">
        <v>58</v>
      </c>
      <c r="C15" s="4" t="s">
        <v>123</v>
      </c>
      <c r="D15" s="46"/>
      <c r="E15" s="10">
        <v>1</v>
      </c>
      <c r="F15" s="64">
        <v>1</v>
      </c>
      <c r="G15" s="65">
        <v>21</v>
      </c>
      <c r="H15" s="64">
        <f t="shared" si="2"/>
        <v>1</v>
      </c>
      <c r="I15" s="64">
        <f t="shared" si="1"/>
        <v>1.21</v>
      </c>
    </row>
    <row r="16" spans="1:9" ht="29">
      <c r="A16" s="116"/>
      <c r="B16" s="44" t="s">
        <v>42</v>
      </c>
      <c r="C16" s="4" t="s">
        <v>60</v>
      </c>
      <c r="D16" s="4"/>
      <c r="E16" s="10">
        <v>5</v>
      </c>
      <c r="F16" s="60">
        <v>1</v>
      </c>
      <c r="G16" s="61">
        <v>21</v>
      </c>
      <c r="H16" s="64">
        <f t="shared" si="2"/>
        <v>5</v>
      </c>
      <c r="I16" s="66">
        <f t="shared" si="1"/>
        <v>6.05</v>
      </c>
    </row>
    <row r="17" spans="1:9" ht="43.5">
      <c r="A17" s="116"/>
      <c r="B17" s="44" t="s">
        <v>15</v>
      </c>
      <c r="C17" s="4" t="s">
        <v>175</v>
      </c>
      <c r="D17" s="46"/>
      <c r="E17" s="10">
        <v>10</v>
      </c>
      <c r="F17" s="63">
        <v>1</v>
      </c>
      <c r="G17" s="10">
        <v>21</v>
      </c>
      <c r="H17" s="63">
        <f t="shared" si="2"/>
        <v>10</v>
      </c>
      <c r="I17" s="63">
        <f t="shared" si="1"/>
        <v>12.1</v>
      </c>
    </row>
    <row r="18" spans="1:9" ht="15">
      <c r="A18" s="116"/>
      <c r="B18" s="44" t="s">
        <v>70</v>
      </c>
      <c r="C18" s="4" t="s">
        <v>119</v>
      </c>
      <c r="D18" s="4"/>
      <c r="E18" s="10">
        <v>9</v>
      </c>
      <c r="F18" s="63">
        <v>1</v>
      </c>
      <c r="G18" s="10">
        <v>21</v>
      </c>
      <c r="H18" s="63">
        <f t="shared" si="2"/>
        <v>9</v>
      </c>
      <c r="I18" s="63">
        <f t="shared" si="1"/>
        <v>10.89</v>
      </c>
    </row>
    <row r="19" spans="1:9" ht="15">
      <c r="A19" s="116"/>
      <c r="B19" s="44" t="s">
        <v>29</v>
      </c>
      <c r="C19" s="4" t="s">
        <v>81</v>
      </c>
      <c r="D19" s="4"/>
      <c r="E19" s="10">
        <v>10</v>
      </c>
      <c r="F19" s="63">
        <v>1</v>
      </c>
      <c r="G19" s="10">
        <v>21</v>
      </c>
      <c r="H19" s="63">
        <f t="shared" si="2"/>
        <v>10</v>
      </c>
      <c r="I19" s="63">
        <f t="shared" si="1"/>
        <v>12.1</v>
      </c>
    </row>
    <row r="20" spans="1:9" ht="15">
      <c r="A20" s="116"/>
      <c r="B20" s="44" t="s">
        <v>10</v>
      </c>
      <c r="C20" s="4" t="s">
        <v>13</v>
      </c>
      <c r="D20" s="4"/>
      <c r="E20" s="10">
        <v>14</v>
      </c>
      <c r="F20" s="63">
        <v>1</v>
      </c>
      <c r="G20" s="10">
        <v>21</v>
      </c>
      <c r="H20" s="63">
        <f t="shared" si="2"/>
        <v>14</v>
      </c>
      <c r="I20" s="63">
        <f t="shared" si="1"/>
        <v>16.939999999999998</v>
      </c>
    </row>
    <row r="21" spans="1:9" ht="15">
      <c r="A21" s="116"/>
      <c r="B21" s="44" t="s">
        <v>46</v>
      </c>
      <c r="C21" s="4" t="s">
        <v>115</v>
      </c>
      <c r="D21" s="4"/>
      <c r="E21" s="10">
        <v>4</v>
      </c>
      <c r="F21" s="63">
        <v>1</v>
      </c>
      <c r="G21" s="10">
        <v>21</v>
      </c>
      <c r="H21" s="63">
        <f t="shared" si="2"/>
        <v>4</v>
      </c>
      <c r="I21" s="63">
        <f t="shared" si="1"/>
        <v>4.84</v>
      </c>
    </row>
    <row r="22" spans="1:9" ht="29">
      <c r="A22" s="116"/>
      <c r="B22" s="44" t="s">
        <v>36</v>
      </c>
      <c r="C22" s="4" t="s">
        <v>80</v>
      </c>
      <c r="D22" s="4"/>
      <c r="E22" s="10">
        <v>3</v>
      </c>
      <c r="F22" s="63">
        <v>1</v>
      </c>
      <c r="G22" s="10">
        <v>21</v>
      </c>
      <c r="H22" s="63">
        <f t="shared" si="2"/>
        <v>3</v>
      </c>
      <c r="I22" s="63">
        <f t="shared" si="1"/>
        <v>3.63</v>
      </c>
    </row>
    <row r="23" spans="1:9" ht="43.5">
      <c r="A23" s="116"/>
      <c r="B23" s="44" t="s">
        <v>22</v>
      </c>
      <c r="C23" s="4" t="s">
        <v>176</v>
      </c>
      <c r="D23" s="4"/>
      <c r="E23" s="10">
        <v>3</v>
      </c>
      <c r="F23" s="63">
        <v>1</v>
      </c>
      <c r="G23" s="10">
        <v>21</v>
      </c>
      <c r="H23" s="63">
        <f t="shared" si="2"/>
        <v>3</v>
      </c>
      <c r="I23" s="63">
        <f t="shared" si="1"/>
        <v>3.63</v>
      </c>
    </row>
    <row r="24" spans="1:9" ht="43.5">
      <c r="A24" s="116"/>
      <c r="B24" s="44" t="s">
        <v>116</v>
      </c>
      <c r="C24" s="87" t="s">
        <v>177</v>
      </c>
      <c r="D24" s="4"/>
      <c r="E24" s="10">
        <v>1</v>
      </c>
      <c r="F24" s="63">
        <v>1</v>
      </c>
      <c r="G24" s="10">
        <v>21</v>
      </c>
      <c r="H24" s="63">
        <f t="shared" si="2"/>
        <v>1</v>
      </c>
      <c r="I24" s="63">
        <f t="shared" si="1"/>
        <v>1.21</v>
      </c>
    </row>
    <row r="25" spans="1:9" ht="15">
      <c r="A25" s="116"/>
      <c r="B25" s="44" t="s">
        <v>63</v>
      </c>
      <c r="C25" s="4" t="s">
        <v>64</v>
      </c>
      <c r="D25" s="4"/>
      <c r="E25" s="10">
        <v>4</v>
      </c>
      <c r="F25" s="63">
        <v>1</v>
      </c>
      <c r="G25" s="10">
        <v>21</v>
      </c>
      <c r="H25" s="63">
        <f t="shared" si="2"/>
        <v>4</v>
      </c>
      <c r="I25" s="63">
        <f t="shared" si="1"/>
        <v>4.84</v>
      </c>
    </row>
    <row r="26" spans="1:9" ht="29">
      <c r="A26" s="116"/>
      <c r="B26" s="44" t="s">
        <v>34</v>
      </c>
      <c r="C26" s="48" t="s">
        <v>35</v>
      </c>
      <c r="D26" s="48"/>
      <c r="E26" s="10">
        <v>2</v>
      </c>
      <c r="F26" s="63">
        <v>1</v>
      </c>
      <c r="G26" s="10">
        <v>21</v>
      </c>
      <c r="H26" s="63">
        <f>IF(F26="","",E26*F26)</f>
        <v>2</v>
      </c>
      <c r="I26" s="63">
        <f t="shared" si="1"/>
        <v>2.42</v>
      </c>
    </row>
    <row r="27" spans="1:9" ht="43.5">
      <c r="A27" s="116"/>
      <c r="B27" s="44" t="s">
        <v>20</v>
      </c>
      <c r="C27" s="4" t="s">
        <v>178</v>
      </c>
      <c r="D27" s="4"/>
      <c r="E27" s="10">
        <v>2</v>
      </c>
      <c r="F27" s="63">
        <v>1</v>
      </c>
      <c r="G27" s="10">
        <v>21</v>
      </c>
      <c r="H27" s="63">
        <f aca="true" t="shared" si="3" ref="H27:H40">IF(F27="","",E27*F27)</f>
        <v>2</v>
      </c>
      <c r="I27" s="63">
        <f t="shared" si="1"/>
        <v>2.42</v>
      </c>
    </row>
    <row r="28" spans="1:9" ht="15">
      <c r="A28" s="116"/>
      <c r="B28" s="51" t="s">
        <v>114</v>
      </c>
      <c r="C28" s="45"/>
      <c r="D28" s="4"/>
      <c r="E28" s="10">
        <v>4</v>
      </c>
      <c r="F28" s="63">
        <v>1</v>
      </c>
      <c r="G28" s="10">
        <v>21</v>
      </c>
      <c r="H28" s="63">
        <f t="shared" si="3"/>
        <v>4</v>
      </c>
      <c r="I28" s="63">
        <f t="shared" si="1"/>
        <v>4.84</v>
      </c>
    </row>
    <row r="29" spans="1:9" ht="15">
      <c r="A29" s="117"/>
      <c r="B29" s="51" t="s">
        <v>114</v>
      </c>
      <c r="C29" s="45" t="s">
        <v>50</v>
      </c>
      <c r="D29" s="4"/>
      <c r="E29" s="10">
        <v>6</v>
      </c>
      <c r="F29" s="63">
        <v>1</v>
      </c>
      <c r="G29" s="10">
        <v>21</v>
      </c>
      <c r="H29" s="63">
        <f t="shared" si="3"/>
        <v>6</v>
      </c>
      <c r="I29" s="63">
        <f t="shared" si="1"/>
        <v>7.26</v>
      </c>
    </row>
    <row r="30" spans="1:9" ht="59.25" customHeight="1">
      <c r="A30" s="118" t="s">
        <v>118</v>
      </c>
      <c r="B30" s="44" t="s">
        <v>113</v>
      </c>
      <c r="C30" s="54" t="s">
        <v>179</v>
      </c>
      <c r="D30" s="4"/>
      <c r="E30" s="10">
        <v>1</v>
      </c>
      <c r="F30" s="63">
        <v>1</v>
      </c>
      <c r="G30" s="10">
        <v>21</v>
      </c>
      <c r="H30" s="63">
        <f t="shared" si="3"/>
        <v>1</v>
      </c>
      <c r="I30" s="63">
        <f t="shared" si="1"/>
        <v>1.21</v>
      </c>
    </row>
    <row r="31" spans="1:9" ht="15">
      <c r="A31" s="116"/>
      <c r="B31" s="44" t="s">
        <v>10</v>
      </c>
      <c r="C31" s="4" t="s">
        <v>13</v>
      </c>
      <c r="D31" s="4"/>
      <c r="E31" s="10">
        <v>6</v>
      </c>
      <c r="F31" s="63">
        <v>1</v>
      </c>
      <c r="G31" s="10">
        <v>21</v>
      </c>
      <c r="H31" s="63">
        <f t="shared" si="3"/>
        <v>6</v>
      </c>
      <c r="I31" s="63">
        <f t="shared" si="1"/>
        <v>7.26</v>
      </c>
    </row>
    <row r="32" spans="1:9" ht="29">
      <c r="A32" s="116"/>
      <c r="B32" s="44" t="s">
        <v>36</v>
      </c>
      <c r="C32" s="4" t="s">
        <v>80</v>
      </c>
      <c r="D32" s="4"/>
      <c r="E32" s="10">
        <v>1</v>
      </c>
      <c r="F32" s="63">
        <v>1</v>
      </c>
      <c r="G32" s="10">
        <v>21</v>
      </c>
      <c r="H32" s="63">
        <f t="shared" si="3"/>
        <v>1</v>
      </c>
      <c r="I32" s="63">
        <f t="shared" si="1"/>
        <v>1.21</v>
      </c>
    </row>
    <row r="33" spans="1:9" ht="15">
      <c r="A33" s="116"/>
      <c r="B33" s="44" t="s">
        <v>29</v>
      </c>
      <c r="C33" s="4" t="s">
        <v>81</v>
      </c>
      <c r="D33" s="4"/>
      <c r="E33" s="10">
        <v>6</v>
      </c>
      <c r="F33" s="67">
        <v>1</v>
      </c>
      <c r="G33" s="68">
        <v>21</v>
      </c>
      <c r="H33" s="67">
        <f t="shared" si="3"/>
        <v>6</v>
      </c>
      <c r="I33" s="69">
        <f t="shared" si="1"/>
        <v>7.26</v>
      </c>
    </row>
    <row r="34" spans="1:9" ht="43.5">
      <c r="A34" s="116"/>
      <c r="B34" s="44" t="s">
        <v>22</v>
      </c>
      <c r="C34" s="4" t="s">
        <v>180</v>
      </c>
      <c r="D34" s="4"/>
      <c r="E34" s="10">
        <v>1</v>
      </c>
      <c r="F34" s="63">
        <v>1</v>
      </c>
      <c r="G34" s="10">
        <v>21</v>
      </c>
      <c r="H34" s="63">
        <f t="shared" si="3"/>
        <v>1</v>
      </c>
      <c r="I34" s="63">
        <f t="shared" si="1"/>
        <v>1.21</v>
      </c>
    </row>
    <row r="35" spans="1:9" ht="43.5">
      <c r="A35" s="116"/>
      <c r="B35" s="44" t="s">
        <v>15</v>
      </c>
      <c r="C35" s="4" t="s">
        <v>187</v>
      </c>
      <c r="D35" s="4"/>
      <c r="E35" s="10">
        <v>2</v>
      </c>
      <c r="F35" s="63">
        <v>1</v>
      </c>
      <c r="G35" s="10">
        <v>21</v>
      </c>
      <c r="H35" s="63">
        <f t="shared" si="3"/>
        <v>2</v>
      </c>
      <c r="I35" s="63">
        <f t="shared" si="1"/>
        <v>2.42</v>
      </c>
    </row>
    <row r="36" spans="1:9" ht="15">
      <c r="A36" s="116"/>
      <c r="B36" s="44" t="s">
        <v>70</v>
      </c>
      <c r="C36" s="4" t="s">
        <v>119</v>
      </c>
      <c r="D36" s="4"/>
      <c r="E36" s="10">
        <v>1</v>
      </c>
      <c r="F36" s="63">
        <v>1</v>
      </c>
      <c r="G36" s="10">
        <v>21</v>
      </c>
      <c r="H36" s="63">
        <f t="shared" si="3"/>
        <v>1</v>
      </c>
      <c r="I36" s="63">
        <f t="shared" si="1"/>
        <v>1.21</v>
      </c>
    </row>
    <row r="37" spans="1:9" ht="15">
      <c r="A37" s="116"/>
      <c r="B37" s="55" t="s">
        <v>40</v>
      </c>
      <c r="C37" s="45" t="s">
        <v>41</v>
      </c>
      <c r="D37" s="4"/>
      <c r="E37" s="10">
        <v>2</v>
      </c>
      <c r="F37" s="63">
        <v>1</v>
      </c>
      <c r="G37" s="10">
        <v>21</v>
      </c>
      <c r="H37" s="63">
        <f t="shared" si="3"/>
        <v>2</v>
      </c>
      <c r="I37" s="63">
        <f t="shared" si="1"/>
        <v>2.42</v>
      </c>
    </row>
    <row r="38" spans="1:9" ht="43.5">
      <c r="A38" s="116"/>
      <c r="B38" s="51" t="s">
        <v>14</v>
      </c>
      <c r="C38" s="45" t="s">
        <v>189</v>
      </c>
      <c r="D38" s="4"/>
      <c r="E38" s="10">
        <v>2</v>
      </c>
      <c r="F38" s="63">
        <v>1</v>
      </c>
      <c r="G38" s="10">
        <v>21</v>
      </c>
      <c r="H38" s="63">
        <f t="shared" si="3"/>
        <v>2</v>
      </c>
      <c r="I38" s="63">
        <f t="shared" si="1"/>
        <v>2.42</v>
      </c>
    </row>
    <row r="39" spans="1:9" ht="15">
      <c r="A39" s="116"/>
      <c r="B39" s="51" t="s">
        <v>44</v>
      </c>
      <c r="C39" s="4" t="s">
        <v>45</v>
      </c>
      <c r="D39" s="4"/>
      <c r="E39" s="10">
        <v>2</v>
      </c>
      <c r="F39" s="63">
        <v>1</v>
      </c>
      <c r="G39" s="10">
        <v>21</v>
      </c>
      <c r="H39" s="63">
        <f t="shared" si="3"/>
        <v>2</v>
      </c>
      <c r="I39" s="63">
        <f t="shared" si="1"/>
        <v>2.42</v>
      </c>
    </row>
    <row r="40" spans="1:9" ht="15" thickBot="1">
      <c r="A40" s="116"/>
      <c r="B40" s="56" t="s">
        <v>49</v>
      </c>
      <c r="C40" s="57" t="s">
        <v>50</v>
      </c>
      <c r="D40" s="4"/>
      <c r="E40" s="10">
        <v>2</v>
      </c>
      <c r="F40" s="63">
        <v>1</v>
      </c>
      <c r="G40" s="10">
        <v>21</v>
      </c>
      <c r="H40" s="63">
        <f t="shared" si="3"/>
        <v>2</v>
      </c>
      <c r="I40" s="63">
        <f t="shared" si="1"/>
        <v>2.42</v>
      </c>
    </row>
    <row r="41" spans="1:9" ht="15" thickBot="1">
      <c r="A41" s="13"/>
      <c r="B41" s="103"/>
      <c r="C41" s="103"/>
      <c r="D41" s="103"/>
      <c r="E41" s="103"/>
      <c r="F41" s="75"/>
      <c r="G41" s="74"/>
      <c r="H41" s="76">
        <f>IF(SUM(H8:H40)=0,"",SUM(H8:H40))</f>
        <v>137</v>
      </c>
      <c r="I41" s="77">
        <f>IF(SUM(I8:I40)=0,"",SUM(I8:I40))</f>
        <v>165.76999999999995</v>
      </c>
    </row>
    <row r="42" spans="1:12" ht="15">
      <c r="A42" s="21" t="s">
        <v>156</v>
      </c>
      <c r="B42" s="21"/>
      <c r="C42" s="2"/>
      <c r="D42" s="2"/>
      <c r="E42" s="11"/>
      <c r="F42" s="3"/>
      <c r="G42" s="3"/>
      <c r="H42" s="3"/>
      <c r="I42" s="3"/>
      <c r="J42" s="7"/>
      <c r="K42" s="7"/>
      <c r="L42" s="7"/>
    </row>
    <row r="43" spans="1:12" ht="15">
      <c r="A43" s="22" t="s">
        <v>157</v>
      </c>
      <c r="B43" s="23" t="s">
        <v>158</v>
      </c>
      <c r="C43" s="2"/>
      <c r="D43" s="2"/>
      <c r="E43" s="11"/>
      <c r="F43" s="3"/>
      <c r="G43" s="3"/>
      <c r="H43" s="3"/>
      <c r="I43" s="3"/>
      <c r="J43" s="7"/>
      <c r="K43" s="7"/>
      <c r="L43" s="7"/>
    </row>
    <row r="44" spans="1:12" ht="15">
      <c r="A44" s="22"/>
      <c r="B44" s="23" t="s">
        <v>159</v>
      </c>
      <c r="C44" s="2"/>
      <c r="D44" s="2"/>
      <c r="E44" s="11"/>
      <c r="F44" s="3"/>
      <c r="G44" s="3"/>
      <c r="H44" s="3"/>
      <c r="I44" s="3"/>
      <c r="J44" s="7"/>
      <c r="K44" s="7"/>
      <c r="L44" s="7"/>
    </row>
    <row r="45" spans="1:12" ht="15">
      <c r="A45" s="22" t="s">
        <v>160</v>
      </c>
      <c r="B45" s="24" t="s">
        <v>161</v>
      </c>
      <c r="C45" s="2"/>
      <c r="D45" s="2"/>
      <c r="E45" s="11"/>
      <c r="F45" s="3"/>
      <c r="G45" s="3"/>
      <c r="H45" s="3"/>
      <c r="I45" s="3"/>
      <c r="J45" s="7"/>
      <c r="K45" s="7"/>
      <c r="L45" s="7"/>
    </row>
    <row r="46" spans="1:12" ht="15">
      <c r="A46" s="22"/>
      <c r="B46" s="24" t="s">
        <v>162</v>
      </c>
      <c r="C46" s="2"/>
      <c r="D46" s="2"/>
      <c r="E46" s="11"/>
      <c r="F46" s="3"/>
      <c r="G46" s="3"/>
      <c r="H46" s="3"/>
      <c r="I46" s="3"/>
      <c r="J46" s="7"/>
      <c r="K46" s="7"/>
      <c r="L46" s="7"/>
    </row>
    <row r="47" spans="1:12" ht="15">
      <c r="A47" s="22" t="s">
        <v>163</v>
      </c>
      <c r="B47" s="24" t="s">
        <v>164</v>
      </c>
      <c r="C47" s="2"/>
      <c r="D47" s="2"/>
      <c r="E47" s="11"/>
      <c r="F47" s="3"/>
      <c r="G47" s="3"/>
      <c r="H47" s="3"/>
      <c r="I47" s="3"/>
      <c r="J47" s="7"/>
      <c r="K47" s="7"/>
      <c r="L47" s="7"/>
    </row>
  </sheetData>
  <mergeCells count="5">
    <mergeCell ref="B41:E41"/>
    <mergeCell ref="A8:A29"/>
    <mergeCell ref="A30:A40"/>
    <mergeCell ref="C4:E4"/>
    <mergeCell ref="C5:E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 topLeftCell="A1">
      <selection activeCell="D20" sqref="D20"/>
    </sheetView>
  </sheetViews>
  <sheetFormatPr defaultColWidth="9.140625" defaultRowHeight="15"/>
  <cols>
    <col min="1" max="1" width="12.421875" style="0" customWidth="1"/>
    <col min="2" max="2" width="24.8515625" style="0" customWidth="1"/>
    <col min="3" max="3" width="49.8515625" style="0" customWidth="1"/>
    <col min="4" max="4" width="32.7109375" style="0" customWidth="1"/>
  </cols>
  <sheetData>
    <row r="1" spans="1:5" ht="15">
      <c r="A1" s="12"/>
      <c r="B1" s="6" t="s">
        <v>6</v>
      </c>
      <c r="C1" s="8" t="s">
        <v>128</v>
      </c>
      <c r="D1" s="5"/>
      <c r="E1" s="9"/>
    </row>
    <row r="2" spans="1:5" ht="15">
      <c r="A2" s="12"/>
      <c r="B2" s="6" t="s">
        <v>8</v>
      </c>
      <c r="C2" s="1"/>
      <c r="D2" s="6"/>
      <c r="E2" s="9"/>
    </row>
    <row r="3" spans="1:5" ht="15" thickBot="1">
      <c r="A3" s="19"/>
      <c r="B3" s="6"/>
      <c r="C3" s="1"/>
      <c r="D3" s="6"/>
      <c r="E3" s="9"/>
    </row>
    <row r="4" spans="1:5" ht="15">
      <c r="A4" s="18" t="s">
        <v>139</v>
      </c>
      <c r="B4" s="15" t="s">
        <v>1</v>
      </c>
      <c r="C4" s="104" t="s">
        <v>2</v>
      </c>
      <c r="D4" s="105"/>
      <c r="E4" s="105"/>
    </row>
    <row r="5" spans="1:5" ht="29.5" thickBot="1">
      <c r="A5" s="17" t="s">
        <v>140</v>
      </c>
      <c r="B5" s="26" t="s">
        <v>68</v>
      </c>
      <c r="C5" s="121" t="s">
        <v>153</v>
      </c>
      <c r="D5" s="122"/>
      <c r="E5" s="122"/>
    </row>
    <row r="6" spans="1:5" ht="15" thickBot="1">
      <c r="A6" s="12"/>
      <c r="B6" s="6"/>
      <c r="C6" s="20" t="s">
        <v>155</v>
      </c>
      <c r="D6" s="128"/>
      <c r="E6" s="9"/>
    </row>
    <row r="7" spans="1:9" ht="87.5" thickBot="1">
      <c r="A7" s="14" t="s">
        <v>121</v>
      </c>
      <c r="B7" s="42" t="s">
        <v>3</v>
      </c>
      <c r="C7" s="42" t="s">
        <v>4</v>
      </c>
      <c r="D7" s="43" t="s">
        <v>5</v>
      </c>
      <c r="E7" s="42" t="s">
        <v>0</v>
      </c>
      <c r="F7" s="59" t="s">
        <v>132</v>
      </c>
      <c r="G7" s="59" t="s">
        <v>133</v>
      </c>
      <c r="H7" s="59" t="s">
        <v>134</v>
      </c>
      <c r="I7" s="59" t="s">
        <v>135</v>
      </c>
    </row>
    <row r="8" spans="1:9" ht="15">
      <c r="A8" s="90" t="s">
        <v>68</v>
      </c>
      <c r="B8" s="44" t="s">
        <v>10</v>
      </c>
      <c r="C8" s="45" t="s">
        <v>13</v>
      </c>
      <c r="D8" s="46"/>
      <c r="E8" s="10">
        <v>8</v>
      </c>
      <c r="F8" s="60"/>
      <c r="G8" s="61">
        <v>21</v>
      </c>
      <c r="H8" s="60" t="str">
        <f aca="true" t="shared" si="0" ref="H8:H13">IF(F8="","",E8*F8)</f>
        <v/>
      </c>
      <c r="I8" s="62" t="str">
        <f aca="true" t="shared" si="1" ref="I8:I18">IF(G8="","",IF(H8="","",(H8*(1+(G8/100)))))</f>
        <v/>
      </c>
    </row>
    <row r="9" spans="1:9" ht="15">
      <c r="A9" s="91"/>
      <c r="B9" s="44" t="s">
        <v>29</v>
      </c>
      <c r="C9" s="4" t="s">
        <v>69</v>
      </c>
      <c r="D9" s="4"/>
      <c r="E9" s="10">
        <v>5</v>
      </c>
      <c r="F9" s="63"/>
      <c r="G9" s="10">
        <v>21</v>
      </c>
      <c r="H9" s="63" t="str">
        <f t="shared" si="0"/>
        <v/>
      </c>
      <c r="I9" s="63" t="str">
        <f t="shared" si="1"/>
        <v/>
      </c>
    </row>
    <row r="10" spans="1:9" ht="15">
      <c r="A10" s="91"/>
      <c r="B10" s="44" t="s">
        <v>27</v>
      </c>
      <c r="C10" s="4" t="s">
        <v>28</v>
      </c>
      <c r="D10" s="4"/>
      <c r="E10" s="10">
        <v>4</v>
      </c>
      <c r="F10" s="63"/>
      <c r="G10" s="10">
        <v>21</v>
      </c>
      <c r="H10" s="63" t="str">
        <f t="shared" si="0"/>
        <v/>
      </c>
      <c r="I10" s="63" t="str">
        <f t="shared" si="1"/>
        <v/>
      </c>
    </row>
    <row r="11" spans="1:9" ht="29">
      <c r="A11" s="91"/>
      <c r="B11" s="44" t="s">
        <v>32</v>
      </c>
      <c r="C11" s="4" t="s">
        <v>184</v>
      </c>
      <c r="D11" s="46"/>
      <c r="E11" s="10">
        <v>4</v>
      </c>
      <c r="F11" s="63"/>
      <c r="G11" s="10">
        <v>21</v>
      </c>
      <c r="H11" s="63" t="str">
        <f t="shared" si="0"/>
        <v/>
      </c>
      <c r="I11" s="63" t="str">
        <f t="shared" si="1"/>
        <v/>
      </c>
    </row>
    <row r="12" spans="1:9" ht="43.5">
      <c r="A12" s="91"/>
      <c r="B12" s="44" t="s">
        <v>15</v>
      </c>
      <c r="C12" s="4" t="s">
        <v>189</v>
      </c>
      <c r="D12" s="4"/>
      <c r="E12" s="10">
        <v>4</v>
      </c>
      <c r="F12" s="63"/>
      <c r="G12" s="10">
        <v>21</v>
      </c>
      <c r="H12" s="63" t="str">
        <f t="shared" si="0"/>
        <v/>
      </c>
      <c r="I12" s="63" t="str">
        <f t="shared" si="1"/>
        <v/>
      </c>
    </row>
    <row r="13" spans="1:9" ht="15">
      <c r="A13" s="91"/>
      <c r="B13" s="44" t="s">
        <v>70</v>
      </c>
      <c r="C13" s="45" t="s">
        <v>124</v>
      </c>
      <c r="D13" s="4"/>
      <c r="E13" s="10">
        <v>2</v>
      </c>
      <c r="F13" s="63"/>
      <c r="G13" s="10">
        <v>21</v>
      </c>
      <c r="H13" s="63" t="str">
        <f t="shared" si="0"/>
        <v/>
      </c>
      <c r="I13" s="63" t="str">
        <f t="shared" si="1"/>
        <v/>
      </c>
    </row>
    <row r="14" spans="1:9" ht="29">
      <c r="A14" s="91"/>
      <c r="B14" s="44" t="s">
        <v>68</v>
      </c>
      <c r="C14" s="4" t="s">
        <v>71</v>
      </c>
      <c r="D14" s="4"/>
      <c r="E14" s="10">
        <v>1</v>
      </c>
      <c r="F14" s="63"/>
      <c r="G14" s="10">
        <v>21</v>
      </c>
      <c r="H14" s="63" t="str">
        <f aca="true" t="shared" si="2" ref="H14:H18">IF(F14="","",E14*F14)</f>
        <v/>
      </c>
      <c r="I14" s="63" t="str">
        <f t="shared" si="1"/>
        <v/>
      </c>
    </row>
    <row r="15" spans="1:9" ht="15">
      <c r="A15" s="91"/>
      <c r="B15" s="44" t="s">
        <v>40</v>
      </c>
      <c r="C15" s="4" t="s">
        <v>41</v>
      </c>
      <c r="D15" s="46"/>
      <c r="E15" s="10">
        <v>4</v>
      </c>
      <c r="F15" s="64"/>
      <c r="G15" s="65">
        <v>21</v>
      </c>
      <c r="H15" s="64" t="str">
        <f t="shared" si="2"/>
        <v/>
      </c>
      <c r="I15" s="64" t="str">
        <f t="shared" si="1"/>
        <v/>
      </c>
    </row>
    <row r="16" spans="1:9" ht="43.5">
      <c r="A16" s="91"/>
      <c r="B16" s="44" t="s">
        <v>14</v>
      </c>
      <c r="C16" s="4" t="s">
        <v>189</v>
      </c>
      <c r="D16" s="4"/>
      <c r="E16" s="10">
        <v>4</v>
      </c>
      <c r="F16" s="60"/>
      <c r="G16" s="61">
        <v>21</v>
      </c>
      <c r="H16" s="64" t="str">
        <f t="shared" si="2"/>
        <v/>
      </c>
      <c r="I16" s="66" t="str">
        <f t="shared" si="1"/>
        <v/>
      </c>
    </row>
    <row r="17" spans="1:9" ht="15">
      <c r="A17" s="91"/>
      <c r="B17" s="44" t="s">
        <v>44</v>
      </c>
      <c r="C17" s="4" t="s">
        <v>45</v>
      </c>
      <c r="D17" s="46"/>
      <c r="E17" s="10">
        <v>4</v>
      </c>
      <c r="F17" s="63"/>
      <c r="G17" s="10">
        <v>21</v>
      </c>
      <c r="H17" s="63" t="str">
        <f t="shared" si="2"/>
        <v/>
      </c>
      <c r="I17" s="63" t="str">
        <f t="shared" si="1"/>
        <v/>
      </c>
    </row>
    <row r="18" spans="1:9" ht="15" thickBot="1">
      <c r="A18" s="92"/>
      <c r="B18" s="44" t="s">
        <v>49</v>
      </c>
      <c r="C18" s="4" t="s">
        <v>50</v>
      </c>
      <c r="D18" s="4"/>
      <c r="E18" s="10">
        <v>1</v>
      </c>
      <c r="F18" s="63"/>
      <c r="G18" s="10">
        <v>21</v>
      </c>
      <c r="H18" s="63" t="str">
        <f t="shared" si="2"/>
        <v/>
      </c>
      <c r="I18" s="63" t="str">
        <f t="shared" si="1"/>
        <v/>
      </c>
    </row>
    <row r="19" spans="1:9" ht="15" thickBot="1">
      <c r="A19" s="13"/>
      <c r="B19" s="103"/>
      <c r="C19" s="103"/>
      <c r="D19" s="103"/>
      <c r="E19" s="103"/>
      <c r="F19" s="75"/>
      <c r="G19" s="74"/>
      <c r="H19" s="76" t="str">
        <f>IF(SUM(H8:H18)=0,"",SUM(H8:H18))</f>
        <v/>
      </c>
      <c r="I19" s="77" t="str">
        <f>IF(SUM(I8:I18)=0,"",SUM(I8:I18))</f>
        <v/>
      </c>
    </row>
    <row r="20" spans="1:12" ht="15">
      <c r="A20" s="21" t="s">
        <v>156</v>
      </c>
      <c r="B20" s="21"/>
      <c r="C20" s="2"/>
      <c r="D20" s="2"/>
      <c r="E20" s="11"/>
      <c r="F20" s="3"/>
      <c r="G20" s="3"/>
      <c r="H20" s="3"/>
      <c r="I20" s="3"/>
      <c r="J20" s="7"/>
      <c r="K20" s="7"/>
      <c r="L20" s="7"/>
    </row>
    <row r="21" spans="1:12" ht="15">
      <c r="A21" s="22" t="s">
        <v>157</v>
      </c>
      <c r="B21" s="23" t="s">
        <v>158</v>
      </c>
      <c r="C21" s="2"/>
      <c r="D21" s="2"/>
      <c r="E21" s="11"/>
      <c r="F21" s="3"/>
      <c r="G21" s="3"/>
      <c r="H21" s="3"/>
      <c r="I21" s="3"/>
      <c r="J21" s="7"/>
      <c r="K21" s="7"/>
      <c r="L21" s="7"/>
    </row>
    <row r="22" spans="1:12" ht="15">
      <c r="A22" s="22"/>
      <c r="B22" s="23" t="s">
        <v>159</v>
      </c>
      <c r="C22" s="2"/>
      <c r="D22" s="2"/>
      <c r="E22" s="11"/>
      <c r="F22" s="3"/>
      <c r="G22" s="3"/>
      <c r="H22" s="3"/>
      <c r="I22" s="3"/>
      <c r="J22" s="7"/>
      <c r="K22" s="7"/>
      <c r="L22" s="7"/>
    </row>
    <row r="23" spans="1:12" ht="15">
      <c r="A23" s="22" t="s">
        <v>160</v>
      </c>
      <c r="B23" s="24" t="s">
        <v>161</v>
      </c>
      <c r="C23" s="2"/>
      <c r="D23" s="2"/>
      <c r="E23" s="11"/>
      <c r="F23" s="3"/>
      <c r="G23" s="3"/>
      <c r="H23" s="3"/>
      <c r="I23" s="3"/>
      <c r="J23" s="7"/>
      <c r="K23" s="7"/>
      <c r="L23" s="7"/>
    </row>
    <row r="24" spans="1:12" ht="15">
      <c r="A24" s="22"/>
      <c r="B24" s="24" t="s">
        <v>162</v>
      </c>
      <c r="C24" s="2"/>
      <c r="D24" s="2"/>
      <c r="E24" s="11"/>
      <c r="F24" s="3"/>
      <c r="G24" s="3"/>
      <c r="H24" s="3"/>
      <c r="I24" s="3"/>
      <c r="J24" s="7"/>
      <c r="K24" s="7"/>
      <c r="L24" s="7"/>
    </row>
    <row r="25" spans="1:12" ht="15">
      <c r="A25" s="22" t="s">
        <v>163</v>
      </c>
      <c r="B25" s="24" t="s">
        <v>164</v>
      </c>
      <c r="C25" s="2"/>
      <c r="D25" s="2"/>
      <c r="E25" s="11"/>
      <c r="F25" s="3"/>
      <c r="G25" s="3"/>
      <c r="H25" s="3"/>
      <c r="I25" s="3"/>
      <c r="J25" s="7"/>
      <c r="K25" s="7"/>
      <c r="L25" s="7"/>
    </row>
    <row r="26" spans="6:9" ht="15">
      <c r="F26" s="129"/>
      <c r="G26" s="130"/>
      <c r="H26" s="129"/>
      <c r="I26" s="129"/>
    </row>
    <row r="27" spans="6:9" ht="15">
      <c r="F27" s="129"/>
      <c r="G27" s="130"/>
      <c r="H27" s="129"/>
      <c r="I27" s="129"/>
    </row>
    <row r="28" spans="6:9" ht="15">
      <c r="F28" s="129"/>
      <c r="G28" s="130"/>
      <c r="H28" s="129"/>
      <c r="I28" s="129"/>
    </row>
    <row r="29" spans="6:9" ht="15">
      <c r="F29" s="129"/>
      <c r="G29" s="130"/>
      <c r="H29" s="129"/>
      <c r="I29" s="129"/>
    </row>
    <row r="30" spans="6:9" ht="15">
      <c r="F30" s="129"/>
      <c r="G30" s="130"/>
      <c r="H30" s="129"/>
      <c r="I30" s="129"/>
    </row>
    <row r="31" spans="6:9" ht="15">
      <c r="F31" s="129"/>
      <c r="G31" s="130"/>
      <c r="H31" s="129"/>
      <c r="I31" s="129"/>
    </row>
    <row r="32" spans="6:9" ht="15">
      <c r="F32" s="129"/>
      <c r="G32" s="130"/>
      <c r="H32" s="129"/>
      <c r="I32" s="129"/>
    </row>
    <row r="33" spans="6:9" ht="15">
      <c r="F33" s="129"/>
      <c r="G33" s="130"/>
      <c r="H33" s="129"/>
      <c r="I33" s="129"/>
    </row>
    <row r="34" spans="6:9" ht="15">
      <c r="F34" s="129"/>
      <c r="G34" s="130"/>
      <c r="H34" s="129"/>
      <c r="I34" s="129"/>
    </row>
    <row r="35" spans="6:9" ht="15">
      <c r="F35" s="129"/>
      <c r="G35" s="130"/>
      <c r="H35" s="129"/>
      <c r="I35" s="129"/>
    </row>
    <row r="36" spans="6:9" ht="15">
      <c r="F36" s="129"/>
      <c r="G36" s="130"/>
      <c r="H36" s="129"/>
      <c r="I36" s="129"/>
    </row>
    <row r="37" spans="6:9" ht="15">
      <c r="F37" s="129"/>
      <c r="G37" s="130"/>
      <c r="H37" s="129"/>
      <c r="I37" s="129"/>
    </row>
    <row r="38" spans="6:9" ht="15">
      <c r="F38" s="129"/>
      <c r="G38" s="130"/>
      <c r="H38" s="129"/>
      <c r="I38" s="129"/>
    </row>
    <row r="39" spans="6:9" ht="15">
      <c r="F39" s="129"/>
      <c r="G39" s="130"/>
      <c r="H39" s="129"/>
      <c r="I39" s="129"/>
    </row>
    <row r="40" spans="6:9" ht="15">
      <c r="F40" s="129"/>
      <c r="G40" s="130"/>
      <c r="H40" s="129"/>
      <c r="I40" s="129"/>
    </row>
    <row r="41" spans="6:9" ht="15">
      <c r="F41" s="129"/>
      <c r="G41" s="130"/>
      <c r="H41" s="129"/>
      <c r="I41" s="129"/>
    </row>
    <row r="42" spans="6:9" ht="15">
      <c r="F42" s="129"/>
      <c r="G42" s="130"/>
      <c r="H42" s="129"/>
      <c r="I42" s="129"/>
    </row>
    <row r="43" spans="6:9" ht="15">
      <c r="F43" s="129"/>
      <c r="G43" s="130"/>
      <c r="H43" s="129"/>
      <c r="I43" s="129"/>
    </row>
    <row r="44" spans="6:9" ht="15">
      <c r="F44" s="129"/>
      <c r="G44" s="130"/>
      <c r="H44" s="129"/>
      <c r="I44" s="129"/>
    </row>
    <row r="45" spans="6:9" ht="15">
      <c r="F45" s="129"/>
      <c r="G45" s="130"/>
      <c r="H45" s="129"/>
      <c r="I45" s="129"/>
    </row>
  </sheetData>
  <mergeCells count="4">
    <mergeCell ref="B19:E19"/>
    <mergeCell ref="A8:A18"/>
    <mergeCell ref="C4:E4"/>
    <mergeCell ref="C5:E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 topLeftCell="A1">
      <selection activeCell="D17" sqref="D17"/>
    </sheetView>
  </sheetViews>
  <sheetFormatPr defaultColWidth="9.140625" defaultRowHeight="15"/>
  <cols>
    <col min="1" max="1" width="12.00390625" style="0" customWidth="1"/>
    <col min="2" max="2" width="34.7109375" style="0" customWidth="1"/>
    <col min="3" max="3" width="49.57421875" style="0" customWidth="1"/>
    <col min="4" max="4" width="40.8515625" style="0" customWidth="1"/>
  </cols>
  <sheetData>
    <row r="1" spans="1:5" ht="15">
      <c r="A1" s="27"/>
      <c r="B1" s="28" t="s">
        <v>6</v>
      </c>
      <c r="C1" s="29" t="s">
        <v>128</v>
      </c>
      <c r="D1" s="30"/>
      <c r="E1" s="31"/>
    </row>
    <row r="2" spans="1:5" ht="15">
      <c r="A2" s="27"/>
      <c r="B2" s="28" t="s">
        <v>8</v>
      </c>
      <c r="C2" s="32"/>
      <c r="D2" s="28"/>
      <c r="E2" s="31"/>
    </row>
    <row r="3" spans="1:5" ht="15" thickBot="1">
      <c r="A3" s="33"/>
      <c r="B3" s="28"/>
      <c r="C3" s="32"/>
      <c r="D3" s="28"/>
      <c r="E3" s="31"/>
    </row>
    <row r="4" spans="1:5" ht="15">
      <c r="A4" s="34" t="s">
        <v>139</v>
      </c>
      <c r="B4" s="15" t="s">
        <v>1</v>
      </c>
      <c r="C4" s="104" t="s">
        <v>2</v>
      </c>
      <c r="D4" s="105"/>
      <c r="E4" s="105"/>
    </row>
    <row r="5" spans="1:5" ht="21.5" thickBot="1">
      <c r="A5" s="35" t="s">
        <v>141</v>
      </c>
      <c r="B5" s="36" t="s">
        <v>99</v>
      </c>
      <c r="C5" s="124" t="s">
        <v>153</v>
      </c>
      <c r="D5" s="125"/>
      <c r="E5" s="125"/>
    </row>
    <row r="6" spans="1:5" ht="15" thickBot="1">
      <c r="A6" s="27"/>
      <c r="B6" s="28"/>
      <c r="C6" s="20" t="s">
        <v>155</v>
      </c>
      <c r="D6" s="128"/>
      <c r="E6" s="31"/>
    </row>
    <row r="7" spans="1:9" s="39" customFormat="1" ht="73" thickBot="1">
      <c r="A7" s="14" t="s">
        <v>121</v>
      </c>
      <c r="B7" s="42" t="s">
        <v>3</v>
      </c>
      <c r="C7" s="42" t="s">
        <v>4</v>
      </c>
      <c r="D7" s="43" t="s">
        <v>5</v>
      </c>
      <c r="E7" s="42" t="s">
        <v>0</v>
      </c>
      <c r="F7" s="59" t="s">
        <v>132</v>
      </c>
      <c r="G7" s="59" t="s">
        <v>133</v>
      </c>
      <c r="H7" s="59" t="s">
        <v>134</v>
      </c>
      <c r="I7" s="59" t="s">
        <v>135</v>
      </c>
    </row>
    <row r="8" spans="1:9" ht="15">
      <c r="A8" s="90" t="s">
        <v>99</v>
      </c>
      <c r="B8" s="47" t="s">
        <v>32</v>
      </c>
      <c r="C8" s="45" t="s">
        <v>100</v>
      </c>
      <c r="D8" s="46"/>
      <c r="E8" s="10">
        <v>2</v>
      </c>
      <c r="F8" s="60"/>
      <c r="G8" s="61">
        <v>21</v>
      </c>
      <c r="H8" s="60" t="str">
        <f>IF(F8="","",E8*F8)</f>
        <v/>
      </c>
      <c r="I8" s="62" t="str">
        <f aca="true" t="shared" si="0" ref="I8:I31">IF(G8="","",IF(H8="","",(H8*(1+(G8/100)))))</f>
        <v/>
      </c>
    </row>
    <row r="9" spans="1:9" ht="43.5">
      <c r="A9" s="91"/>
      <c r="B9" s="47" t="s">
        <v>10</v>
      </c>
      <c r="C9" s="4" t="s">
        <v>188</v>
      </c>
      <c r="D9" s="4"/>
      <c r="E9" s="10">
        <v>2</v>
      </c>
      <c r="F9" s="63"/>
      <c r="G9" s="10">
        <v>21</v>
      </c>
      <c r="H9" s="63" t="str">
        <f>IF(F9="","",E9*F9)</f>
        <v/>
      </c>
      <c r="I9" s="63" t="str">
        <f t="shared" si="0"/>
        <v/>
      </c>
    </row>
    <row r="10" spans="1:9" ht="29">
      <c r="A10" s="91"/>
      <c r="B10" s="49" t="s">
        <v>32</v>
      </c>
      <c r="C10" s="4" t="s">
        <v>184</v>
      </c>
      <c r="D10" s="4"/>
      <c r="E10" s="10">
        <v>2</v>
      </c>
      <c r="F10" s="63"/>
      <c r="G10" s="10">
        <v>21</v>
      </c>
      <c r="H10" s="63" t="str">
        <f>IF(F10="","",E10*F10)</f>
        <v/>
      </c>
      <c r="I10" s="63" t="str">
        <f t="shared" si="0"/>
        <v/>
      </c>
    </row>
    <row r="11" spans="1:9" ht="15">
      <c r="A11" s="91"/>
      <c r="B11" s="47" t="s">
        <v>29</v>
      </c>
      <c r="C11" s="4" t="s">
        <v>62</v>
      </c>
      <c r="D11" s="46"/>
      <c r="E11" s="10">
        <v>2</v>
      </c>
      <c r="F11" s="63"/>
      <c r="G11" s="10">
        <v>21</v>
      </c>
      <c r="H11" s="63" t="str">
        <f>IF(F11="","",E11*F11)</f>
        <v/>
      </c>
      <c r="I11" s="63" t="str">
        <f t="shared" si="0"/>
        <v/>
      </c>
    </row>
    <row r="12" spans="1:9" ht="15">
      <c r="A12" s="91"/>
      <c r="B12" s="47" t="s">
        <v>102</v>
      </c>
      <c r="C12" s="4" t="s">
        <v>103</v>
      </c>
      <c r="D12" s="4"/>
      <c r="E12" s="10">
        <v>1</v>
      </c>
      <c r="F12" s="63"/>
      <c r="G12" s="10">
        <v>21</v>
      </c>
      <c r="H12" s="63" t="str">
        <f>IF(F12="","",E12*F12)</f>
        <v/>
      </c>
      <c r="I12" s="63" t="str">
        <f t="shared" si="0"/>
        <v/>
      </c>
    </row>
    <row r="13" spans="1:9" ht="43.5">
      <c r="A13" s="91"/>
      <c r="B13" s="47" t="s">
        <v>20</v>
      </c>
      <c r="C13" s="4" t="s">
        <v>104</v>
      </c>
      <c r="D13" s="4"/>
      <c r="E13" s="10">
        <v>1</v>
      </c>
      <c r="F13" s="63"/>
      <c r="G13" s="10">
        <v>21</v>
      </c>
      <c r="H13" s="63" t="str">
        <f>IF(F13="","",E12*F12)</f>
        <v/>
      </c>
      <c r="I13" s="63" t="str">
        <f t="shared" si="0"/>
        <v/>
      </c>
    </row>
    <row r="14" spans="1:9" ht="29">
      <c r="A14" s="91"/>
      <c r="B14" s="47" t="s">
        <v>10</v>
      </c>
      <c r="C14" s="4" t="s">
        <v>12</v>
      </c>
      <c r="D14" s="4"/>
      <c r="E14" s="10">
        <v>2</v>
      </c>
      <c r="F14" s="63"/>
      <c r="G14" s="10">
        <v>21</v>
      </c>
      <c r="H14" s="63" t="str">
        <f aca="true" t="shared" si="1" ref="H14:H25">IF(F14="","",E14*F14)</f>
        <v/>
      </c>
      <c r="I14" s="63" t="str">
        <f t="shared" si="0"/>
        <v/>
      </c>
    </row>
    <row r="15" spans="1:9" ht="15">
      <c r="A15" s="91"/>
      <c r="B15" s="47" t="s">
        <v>27</v>
      </c>
      <c r="C15" s="4" t="s">
        <v>59</v>
      </c>
      <c r="D15" s="46"/>
      <c r="E15" s="10">
        <v>5</v>
      </c>
      <c r="F15" s="64"/>
      <c r="G15" s="65">
        <v>21</v>
      </c>
      <c r="H15" s="64" t="str">
        <f t="shared" si="1"/>
        <v/>
      </c>
      <c r="I15" s="64" t="str">
        <f t="shared" si="0"/>
        <v/>
      </c>
    </row>
    <row r="16" spans="1:9" ht="58">
      <c r="A16" s="91"/>
      <c r="B16" s="47" t="s">
        <v>105</v>
      </c>
      <c r="C16" s="4" t="s">
        <v>106</v>
      </c>
      <c r="D16" s="4"/>
      <c r="E16" s="10">
        <v>1</v>
      </c>
      <c r="F16" s="60"/>
      <c r="G16" s="61">
        <v>21</v>
      </c>
      <c r="H16" s="64" t="str">
        <f t="shared" si="1"/>
        <v/>
      </c>
      <c r="I16" s="66" t="str">
        <f t="shared" si="0"/>
        <v/>
      </c>
    </row>
    <row r="17" spans="1:9" ht="29">
      <c r="A17" s="91"/>
      <c r="B17" s="47" t="s">
        <v>27</v>
      </c>
      <c r="C17" s="4" t="s">
        <v>185</v>
      </c>
      <c r="D17" s="46"/>
      <c r="E17" s="10">
        <v>3</v>
      </c>
      <c r="F17" s="63"/>
      <c r="G17" s="10">
        <v>21</v>
      </c>
      <c r="H17" s="63" t="str">
        <f t="shared" si="1"/>
        <v/>
      </c>
      <c r="I17" s="63" t="str">
        <f t="shared" si="0"/>
        <v/>
      </c>
    </row>
    <row r="18" spans="1:9" ht="29">
      <c r="A18" s="91"/>
      <c r="B18" s="47" t="s">
        <v>10</v>
      </c>
      <c r="C18" s="4" t="s">
        <v>11</v>
      </c>
      <c r="D18" s="4"/>
      <c r="E18" s="10">
        <v>2</v>
      </c>
      <c r="F18" s="63"/>
      <c r="G18" s="10">
        <v>21</v>
      </c>
      <c r="H18" s="63" t="str">
        <f t="shared" si="1"/>
        <v/>
      </c>
      <c r="I18" s="63" t="str">
        <f t="shared" si="0"/>
        <v/>
      </c>
    </row>
    <row r="19" spans="1:9" ht="15">
      <c r="A19" s="91"/>
      <c r="B19" s="47" t="s">
        <v>46</v>
      </c>
      <c r="C19" s="4" t="s">
        <v>107</v>
      </c>
      <c r="D19" s="4"/>
      <c r="E19" s="10">
        <v>1</v>
      </c>
      <c r="F19" s="63"/>
      <c r="G19" s="10">
        <v>21</v>
      </c>
      <c r="H19" s="63" t="str">
        <f t="shared" si="1"/>
        <v/>
      </c>
      <c r="I19" s="63" t="str">
        <f t="shared" si="0"/>
        <v/>
      </c>
    </row>
    <row r="20" spans="1:9" ht="29">
      <c r="A20" s="91"/>
      <c r="B20" s="47" t="s">
        <v>42</v>
      </c>
      <c r="C20" s="4" t="s">
        <v>60</v>
      </c>
      <c r="D20" s="4"/>
      <c r="E20" s="10">
        <v>2</v>
      </c>
      <c r="F20" s="63"/>
      <c r="G20" s="10">
        <v>21</v>
      </c>
      <c r="H20" s="63" t="str">
        <f t="shared" si="1"/>
        <v/>
      </c>
      <c r="I20" s="63" t="str">
        <f t="shared" si="0"/>
        <v/>
      </c>
    </row>
    <row r="21" spans="1:9" ht="15">
      <c r="A21" s="91"/>
      <c r="B21" s="47" t="s">
        <v>22</v>
      </c>
      <c r="C21" s="4" t="s">
        <v>24</v>
      </c>
      <c r="D21" s="4"/>
      <c r="E21" s="10">
        <v>1</v>
      </c>
      <c r="F21" s="63"/>
      <c r="G21" s="10">
        <v>21</v>
      </c>
      <c r="H21" s="63" t="str">
        <f t="shared" si="1"/>
        <v/>
      </c>
      <c r="I21" s="63" t="str">
        <f t="shared" si="0"/>
        <v/>
      </c>
    </row>
    <row r="22" spans="1:9" ht="29">
      <c r="A22" s="91"/>
      <c r="B22" s="47" t="s">
        <v>36</v>
      </c>
      <c r="C22" s="4" t="s">
        <v>80</v>
      </c>
      <c r="D22" s="4"/>
      <c r="E22" s="10">
        <v>1</v>
      </c>
      <c r="F22" s="63"/>
      <c r="G22" s="10">
        <v>21</v>
      </c>
      <c r="H22" s="63" t="str">
        <f t="shared" si="1"/>
        <v/>
      </c>
      <c r="I22" s="63" t="str">
        <f t="shared" si="0"/>
        <v/>
      </c>
    </row>
    <row r="23" spans="1:9" ht="29">
      <c r="A23" s="91"/>
      <c r="B23" s="47" t="s">
        <v>10</v>
      </c>
      <c r="C23" s="4" t="s">
        <v>11</v>
      </c>
      <c r="D23" s="4"/>
      <c r="E23" s="10">
        <v>2</v>
      </c>
      <c r="F23" s="63"/>
      <c r="G23" s="10">
        <v>21</v>
      </c>
      <c r="H23" s="63" t="str">
        <f t="shared" si="1"/>
        <v/>
      </c>
      <c r="I23" s="63" t="str">
        <f t="shared" si="0"/>
        <v/>
      </c>
    </row>
    <row r="24" spans="1:9" ht="15">
      <c r="A24" s="91"/>
      <c r="B24" s="47" t="s">
        <v>58</v>
      </c>
      <c r="C24" s="4" t="s">
        <v>108</v>
      </c>
      <c r="D24" s="4"/>
      <c r="E24" s="10">
        <v>1</v>
      </c>
      <c r="F24" s="63"/>
      <c r="G24" s="10">
        <v>21</v>
      </c>
      <c r="H24" s="63" t="str">
        <f t="shared" si="1"/>
        <v/>
      </c>
      <c r="I24" s="63" t="str">
        <f t="shared" si="0"/>
        <v/>
      </c>
    </row>
    <row r="25" spans="1:9" ht="15">
      <c r="A25" s="91"/>
      <c r="B25" s="47" t="s">
        <v>55</v>
      </c>
      <c r="C25" s="4" t="s">
        <v>109</v>
      </c>
      <c r="D25" s="4"/>
      <c r="E25" s="10">
        <v>1</v>
      </c>
      <c r="F25" s="63"/>
      <c r="G25" s="10">
        <v>21</v>
      </c>
      <c r="H25" s="63" t="str">
        <f t="shared" si="1"/>
        <v/>
      </c>
      <c r="I25" s="63" t="str">
        <f t="shared" si="0"/>
        <v/>
      </c>
    </row>
    <row r="26" spans="1:9" ht="29">
      <c r="A26" s="91"/>
      <c r="B26" s="47" t="s">
        <v>15</v>
      </c>
      <c r="C26" s="4" t="s">
        <v>110</v>
      </c>
      <c r="D26" s="4"/>
      <c r="E26" s="10">
        <v>2</v>
      </c>
      <c r="F26" s="63"/>
      <c r="G26" s="10">
        <v>21</v>
      </c>
      <c r="H26" s="63" t="str">
        <f>IF(F26="","",E26*F26)</f>
        <v/>
      </c>
      <c r="I26" s="63" t="str">
        <f t="shared" si="0"/>
        <v/>
      </c>
    </row>
    <row r="27" spans="1:9" ht="15">
      <c r="A27" s="91"/>
      <c r="B27" s="47" t="s">
        <v>40</v>
      </c>
      <c r="C27" s="48" t="s">
        <v>41</v>
      </c>
      <c r="D27" s="48"/>
      <c r="E27" s="10">
        <v>4</v>
      </c>
      <c r="F27" s="63"/>
      <c r="G27" s="10">
        <v>21</v>
      </c>
      <c r="H27" s="63" t="str">
        <f aca="true" t="shared" si="2" ref="H27:H31">IF(F27="","",E27*F27)</f>
        <v/>
      </c>
      <c r="I27" s="63" t="str">
        <f t="shared" si="0"/>
        <v/>
      </c>
    </row>
    <row r="28" spans="1:9" ht="43.5">
      <c r="A28" s="91"/>
      <c r="B28" s="47" t="s">
        <v>14</v>
      </c>
      <c r="C28" s="4" t="s">
        <v>189</v>
      </c>
      <c r="D28" s="4"/>
      <c r="E28" s="10">
        <v>4</v>
      </c>
      <c r="F28" s="63"/>
      <c r="G28" s="10">
        <v>21</v>
      </c>
      <c r="H28" s="63" t="str">
        <f t="shared" si="2"/>
        <v/>
      </c>
      <c r="I28" s="63" t="str">
        <f t="shared" si="0"/>
        <v/>
      </c>
    </row>
    <row r="29" spans="1:9" ht="15">
      <c r="A29" s="91"/>
      <c r="B29" s="47" t="s">
        <v>44</v>
      </c>
      <c r="C29" s="45" t="s">
        <v>45</v>
      </c>
      <c r="D29" s="4"/>
      <c r="E29" s="10">
        <v>4</v>
      </c>
      <c r="F29" s="63"/>
      <c r="G29" s="10">
        <v>21</v>
      </c>
      <c r="H29" s="63" t="str">
        <f t="shared" si="2"/>
        <v/>
      </c>
      <c r="I29" s="63" t="str">
        <f t="shared" si="0"/>
        <v/>
      </c>
    </row>
    <row r="30" spans="1:9" ht="15">
      <c r="A30" s="91"/>
      <c r="B30" s="47" t="s">
        <v>49</v>
      </c>
      <c r="C30" s="4" t="s">
        <v>98</v>
      </c>
      <c r="D30" s="4"/>
      <c r="E30" s="10">
        <v>1</v>
      </c>
      <c r="F30" s="63"/>
      <c r="G30" s="10">
        <v>21</v>
      </c>
      <c r="H30" s="63" t="str">
        <f t="shared" si="2"/>
        <v/>
      </c>
      <c r="I30" s="63" t="str">
        <f t="shared" si="0"/>
        <v/>
      </c>
    </row>
    <row r="31" spans="1:9" ht="15" thickBot="1">
      <c r="A31" s="92"/>
      <c r="B31" s="49" t="s">
        <v>49</v>
      </c>
      <c r="C31" s="50" t="s">
        <v>50</v>
      </c>
      <c r="D31" s="4"/>
      <c r="E31" s="10">
        <v>2</v>
      </c>
      <c r="F31" s="63"/>
      <c r="G31" s="10">
        <v>21</v>
      </c>
      <c r="H31" s="63" t="str">
        <f t="shared" si="2"/>
        <v/>
      </c>
      <c r="I31" s="63" t="str">
        <f t="shared" si="0"/>
        <v/>
      </c>
    </row>
    <row r="32" spans="1:9" ht="15" thickBot="1">
      <c r="A32" s="37"/>
      <c r="B32" s="123"/>
      <c r="C32" s="123"/>
      <c r="D32" s="123"/>
      <c r="E32" s="123"/>
      <c r="F32" s="75"/>
      <c r="G32" s="74"/>
      <c r="H32" s="76" t="str">
        <f>IF(SUM(H8:H31)=0,"",SUM(H8:H31))</f>
        <v/>
      </c>
      <c r="I32" s="77" t="str">
        <f>IF(SUM(I8:I31)=0,"",SUM(I8:I31))</f>
        <v/>
      </c>
    </row>
    <row r="33" spans="1:12" ht="15">
      <c r="A33" s="21" t="s">
        <v>156</v>
      </c>
      <c r="B33" s="21"/>
      <c r="C33" s="2"/>
      <c r="D33" s="2"/>
      <c r="E33" s="11"/>
      <c r="F33" s="3"/>
      <c r="G33" s="3"/>
      <c r="H33" s="3"/>
      <c r="I33" s="3"/>
      <c r="J33" s="7"/>
      <c r="K33" s="7"/>
      <c r="L33" s="7"/>
    </row>
    <row r="34" spans="1:12" ht="15">
      <c r="A34" s="22" t="s">
        <v>157</v>
      </c>
      <c r="B34" s="23" t="s">
        <v>158</v>
      </c>
      <c r="C34" s="2"/>
      <c r="D34" s="2"/>
      <c r="E34" s="11"/>
      <c r="F34" s="3"/>
      <c r="G34" s="3"/>
      <c r="H34" s="3"/>
      <c r="I34" s="3"/>
      <c r="J34" s="7"/>
      <c r="K34" s="7"/>
      <c r="L34" s="7"/>
    </row>
    <row r="35" spans="1:12" ht="15">
      <c r="A35" s="22"/>
      <c r="B35" s="23" t="s">
        <v>159</v>
      </c>
      <c r="C35" s="2"/>
      <c r="D35" s="2"/>
      <c r="E35" s="11"/>
      <c r="F35" s="3"/>
      <c r="G35" s="3"/>
      <c r="H35" s="3"/>
      <c r="I35" s="3"/>
      <c r="J35" s="7"/>
      <c r="K35" s="7"/>
      <c r="L35" s="7"/>
    </row>
    <row r="36" spans="1:12" ht="15">
      <c r="A36" s="22" t="s">
        <v>160</v>
      </c>
      <c r="B36" s="24" t="s">
        <v>161</v>
      </c>
      <c r="C36" s="2"/>
      <c r="D36" s="2"/>
      <c r="E36" s="11"/>
      <c r="F36" s="3"/>
      <c r="G36" s="3"/>
      <c r="H36" s="3"/>
      <c r="I36" s="3"/>
      <c r="J36" s="7"/>
      <c r="K36" s="7"/>
      <c r="L36" s="7"/>
    </row>
    <row r="37" spans="1:12" ht="15">
      <c r="A37" s="22"/>
      <c r="B37" s="24" t="s">
        <v>162</v>
      </c>
      <c r="C37" s="2"/>
      <c r="D37" s="2"/>
      <c r="E37" s="11"/>
      <c r="F37" s="3"/>
      <c r="G37" s="3"/>
      <c r="H37" s="3"/>
      <c r="I37" s="3"/>
      <c r="J37" s="7"/>
      <c r="K37" s="7"/>
      <c r="L37" s="7"/>
    </row>
    <row r="38" spans="1:12" ht="15">
      <c r="A38" s="22" t="s">
        <v>163</v>
      </c>
      <c r="B38" s="24" t="s">
        <v>164</v>
      </c>
      <c r="C38" s="2"/>
      <c r="D38" s="2"/>
      <c r="E38" s="11"/>
      <c r="F38" s="3"/>
      <c r="G38" s="3"/>
      <c r="H38" s="3"/>
      <c r="I38" s="3"/>
      <c r="J38" s="7"/>
      <c r="K38" s="7"/>
      <c r="L38" s="7"/>
    </row>
    <row r="39" spans="6:9" ht="15">
      <c r="F39" s="129"/>
      <c r="G39" s="130"/>
      <c r="H39" s="129"/>
      <c r="I39" s="129"/>
    </row>
    <row r="40" spans="6:9" ht="15">
      <c r="F40" s="129"/>
      <c r="G40" s="130"/>
      <c r="H40" s="129"/>
      <c r="I40" s="129"/>
    </row>
    <row r="41" spans="6:9" ht="15">
      <c r="F41" s="129"/>
      <c r="G41" s="130"/>
      <c r="H41" s="129"/>
      <c r="I41" s="129"/>
    </row>
    <row r="42" spans="6:9" ht="15">
      <c r="F42" s="129"/>
      <c r="G42" s="130"/>
      <c r="H42" s="129"/>
      <c r="I42" s="129"/>
    </row>
    <row r="43" spans="6:9" ht="15">
      <c r="F43" s="129"/>
      <c r="G43" s="130"/>
      <c r="H43" s="129"/>
      <c r="I43" s="129"/>
    </row>
    <row r="44" spans="6:9" ht="15">
      <c r="F44" s="129"/>
      <c r="G44" s="130"/>
      <c r="H44" s="129"/>
      <c r="I44" s="129"/>
    </row>
    <row r="45" spans="6:9" ht="15">
      <c r="F45" s="129"/>
      <c r="G45" s="130"/>
      <c r="H45" s="129"/>
      <c r="I45" s="129"/>
    </row>
  </sheetData>
  <mergeCells count="4">
    <mergeCell ref="B32:E32"/>
    <mergeCell ref="A8:A31"/>
    <mergeCell ref="C4:E4"/>
    <mergeCell ref="C5:E5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 topLeftCell="A1">
      <selection activeCell="D19" sqref="D19"/>
    </sheetView>
  </sheetViews>
  <sheetFormatPr defaultColWidth="9.140625" defaultRowHeight="15"/>
  <cols>
    <col min="1" max="1" width="9.8515625" style="0" customWidth="1"/>
    <col min="2" max="2" width="22.57421875" style="0" customWidth="1"/>
    <col min="3" max="3" width="50.7109375" style="0" customWidth="1"/>
    <col min="4" max="4" width="49.00390625" style="0" customWidth="1"/>
  </cols>
  <sheetData>
    <row r="1" spans="1:5" ht="15">
      <c r="A1" s="12"/>
      <c r="B1" s="6" t="s">
        <v>6</v>
      </c>
      <c r="C1" s="8" t="s">
        <v>128</v>
      </c>
      <c r="D1" s="5"/>
      <c r="E1" s="9"/>
    </row>
    <row r="2" spans="1:5" ht="15">
      <c r="A2" s="12"/>
      <c r="B2" s="6" t="s">
        <v>8</v>
      </c>
      <c r="C2" s="1"/>
      <c r="D2" s="6"/>
      <c r="E2" s="9"/>
    </row>
    <row r="3" spans="1:5" ht="15" thickBot="1">
      <c r="A3" s="19"/>
      <c r="B3" s="6"/>
      <c r="C3" s="1"/>
      <c r="D3" s="6"/>
      <c r="E3" s="9"/>
    </row>
    <row r="4" spans="1:5" ht="15">
      <c r="A4" s="18" t="s">
        <v>139</v>
      </c>
      <c r="B4" s="15" t="s">
        <v>1</v>
      </c>
      <c r="C4" s="104" t="s">
        <v>2</v>
      </c>
      <c r="D4" s="105"/>
      <c r="E4" s="105"/>
    </row>
    <row r="5" spans="1:5" ht="31.5" customHeight="1" thickBot="1">
      <c r="A5" s="17" t="s">
        <v>142</v>
      </c>
      <c r="B5" s="26" t="s">
        <v>120</v>
      </c>
      <c r="C5" s="121" t="s">
        <v>153</v>
      </c>
      <c r="D5" s="122"/>
      <c r="E5" s="122"/>
    </row>
    <row r="6" spans="1:5" ht="36" customHeight="1" thickBot="1">
      <c r="A6" s="12"/>
      <c r="B6" s="6"/>
      <c r="C6" s="20" t="s">
        <v>155</v>
      </c>
      <c r="D6" s="128"/>
      <c r="E6" s="9"/>
    </row>
    <row r="7" spans="1:9" ht="58.5" thickBot="1">
      <c r="A7" s="14" t="s">
        <v>121</v>
      </c>
      <c r="B7" s="42" t="s">
        <v>3</v>
      </c>
      <c r="C7" s="42" t="s">
        <v>4</v>
      </c>
      <c r="D7" s="43" t="s">
        <v>5</v>
      </c>
      <c r="E7" s="42" t="s">
        <v>0</v>
      </c>
      <c r="F7" s="59" t="s">
        <v>132</v>
      </c>
      <c r="G7" s="59" t="s">
        <v>133</v>
      </c>
      <c r="H7" s="59" t="s">
        <v>134</v>
      </c>
      <c r="I7" s="59" t="s">
        <v>135</v>
      </c>
    </row>
    <row r="8" spans="1:9" ht="29">
      <c r="A8" s="90" t="s">
        <v>120</v>
      </c>
      <c r="B8" s="44" t="s">
        <v>10</v>
      </c>
      <c r="C8" s="45" t="s">
        <v>11</v>
      </c>
      <c r="D8" s="46"/>
      <c r="E8" s="10">
        <v>4</v>
      </c>
      <c r="F8" s="60"/>
      <c r="G8" s="61">
        <v>21</v>
      </c>
      <c r="H8" s="60" t="str">
        <f aca="true" t="shared" si="0" ref="H8:H13">IF(F8="","",E8*F8)</f>
        <v/>
      </c>
      <c r="I8" s="62" t="str">
        <f aca="true" t="shared" si="1" ref="I8:I45">IF(G8="","",IF(H8="","",(H8*(1+(G8/100)))))</f>
        <v/>
      </c>
    </row>
    <row r="9" spans="1:9" ht="29">
      <c r="A9" s="91"/>
      <c r="B9" s="44" t="s">
        <v>10</v>
      </c>
      <c r="C9" s="4" t="s">
        <v>12</v>
      </c>
      <c r="D9" s="4"/>
      <c r="E9" s="10">
        <v>6</v>
      </c>
      <c r="F9" s="63"/>
      <c r="G9" s="10">
        <v>21</v>
      </c>
      <c r="H9" s="63" t="str">
        <f t="shared" si="0"/>
        <v/>
      </c>
      <c r="I9" s="63" t="str">
        <f t="shared" si="1"/>
        <v/>
      </c>
    </row>
    <row r="10" spans="1:9" ht="15">
      <c r="A10" s="91"/>
      <c r="B10" s="44" t="s">
        <v>10</v>
      </c>
      <c r="C10" s="4" t="s">
        <v>13</v>
      </c>
      <c r="D10" s="4"/>
      <c r="E10" s="10">
        <v>1</v>
      </c>
      <c r="F10" s="63"/>
      <c r="G10" s="10">
        <v>21</v>
      </c>
      <c r="H10" s="63" t="str">
        <f t="shared" si="0"/>
        <v/>
      </c>
      <c r="I10" s="63" t="str">
        <f t="shared" si="1"/>
        <v/>
      </c>
    </row>
    <row r="11" spans="1:9" ht="29">
      <c r="A11" s="91"/>
      <c r="B11" s="44" t="s">
        <v>14</v>
      </c>
      <c r="C11" s="4" t="s">
        <v>189</v>
      </c>
      <c r="D11" s="46"/>
      <c r="E11" s="10">
        <v>7</v>
      </c>
      <c r="F11" s="63"/>
      <c r="G11" s="10">
        <v>21</v>
      </c>
      <c r="H11" s="63" t="str">
        <f t="shared" si="0"/>
        <v/>
      </c>
      <c r="I11" s="63" t="str">
        <f t="shared" si="1"/>
        <v/>
      </c>
    </row>
    <row r="12" spans="1:9" ht="29">
      <c r="A12" s="91"/>
      <c r="B12" s="44" t="s">
        <v>15</v>
      </c>
      <c r="C12" s="4" t="s">
        <v>189</v>
      </c>
      <c r="D12" s="4"/>
      <c r="E12" s="10">
        <v>2</v>
      </c>
      <c r="F12" s="63"/>
      <c r="G12" s="10">
        <v>21</v>
      </c>
      <c r="H12" s="63" t="str">
        <f t="shared" si="0"/>
        <v/>
      </c>
      <c r="I12" s="63" t="str">
        <f t="shared" si="1"/>
        <v/>
      </c>
    </row>
    <row r="13" spans="1:9" ht="29">
      <c r="A13" s="91"/>
      <c r="B13" s="44" t="s">
        <v>16</v>
      </c>
      <c r="C13" s="4" t="s">
        <v>17</v>
      </c>
      <c r="D13" s="4"/>
      <c r="E13" s="10">
        <v>1</v>
      </c>
      <c r="F13" s="63"/>
      <c r="G13" s="10">
        <v>21</v>
      </c>
      <c r="H13" s="63" t="str">
        <f t="shared" si="0"/>
        <v/>
      </c>
      <c r="I13" s="63" t="str">
        <f t="shared" si="1"/>
        <v/>
      </c>
    </row>
    <row r="14" spans="1:9" ht="15">
      <c r="A14" s="91"/>
      <c r="B14" s="44" t="s">
        <v>18</v>
      </c>
      <c r="C14" s="4" t="s">
        <v>19</v>
      </c>
      <c r="D14" s="40"/>
      <c r="E14" s="10">
        <v>1</v>
      </c>
      <c r="F14" s="63"/>
      <c r="G14" s="10">
        <v>21</v>
      </c>
      <c r="H14" s="63" t="str">
        <f aca="true" t="shared" si="2" ref="H14:H25">IF(F14="","",E14*F14)</f>
        <v/>
      </c>
      <c r="I14" s="63" t="str">
        <f t="shared" si="1"/>
        <v/>
      </c>
    </row>
    <row r="15" spans="1:9" ht="15">
      <c r="A15" s="91"/>
      <c r="B15" s="44" t="s">
        <v>20</v>
      </c>
      <c r="C15" s="4" t="s">
        <v>21</v>
      </c>
      <c r="D15" s="46"/>
      <c r="E15" s="10">
        <v>1</v>
      </c>
      <c r="F15" s="64"/>
      <c r="G15" s="65">
        <v>21</v>
      </c>
      <c r="H15" s="64" t="str">
        <f t="shared" si="2"/>
        <v/>
      </c>
      <c r="I15" s="64" t="str">
        <f t="shared" si="1"/>
        <v/>
      </c>
    </row>
    <row r="16" spans="1:9" ht="29">
      <c r="A16" s="91"/>
      <c r="B16" s="44" t="s">
        <v>22</v>
      </c>
      <c r="C16" s="4" t="s">
        <v>23</v>
      </c>
      <c r="D16" s="4"/>
      <c r="E16" s="10">
        <v>1</v>
      </c>
      <c r="F16" s="60"/>
      <c r="G16" s="61">
        <v>21</v>
      </c>
      <c r="H16" s="64" t="str">
        <f t="shared" si="2"/>
        <v/>
      </c>
      <c r="I16" s="66" t="str">
        <f t="shared" si="1"/>
        <v/>
      </c>
    </row>
    <row r="17" spans="1:9" ht="15">
      <c r="A17" s="91"/>
      <c r="B17" s="44" t="s">
        <v>22</v>
      </c>
      <c r="C17" s="4" t="s">
        <v>24</v>
      </c>
      <c r="D17" s="46"/>
      <c r="E17" s="10">
        <v>1</v>
      </c>
      <c r="F17" s="63"/>
      <c r="G17" s="10">
        <v>21</v>
      </c>
      <c r="H17" s="63" t="str">
        <f t="shared" si="2"/>
        <v/>
      </c>
      <c r="I17" s="63" t="str">
        <f t="shared" si="1"/>
        <v/>
      </c>
    </row>
    <row r="18" spans="1:9" ht="15">
      <c r="A18" s="91"/>
      <c r="B18" s="44" t="s">
        <v>26</v>
      </c>
      <c r="C18" s="4" t="s">
        <v>25</v>
      </c>
      <c r="D18" s="4"/>
      <c r="E18" s="10">
        <v>1</v>
      </c>
      <c r="F18" s="63"/>
      <c r="G18" s="10">
        <v>21</v>
      </c>
      <c r="H18" s="63" t="str">
        <f t="shared" si="2"/>
        <v/>
      </c>
      <c r="I18" s="63" t="str">
        <f t="shared" si="1"/>
        <v/>
      </c>
    </row>
    <row r="19" spans="1:9" ht="29">
      <c r="A19" s="91"/>
      <c r="B19" s="44" t="s">
        <v>27</v>
      </c>
      <c r="C19" s="4" t="s">
        <v>186</v>
      </c>
      <c r="D19" s="4"/>
      <c r="E19" s="10">
        <v>2</v>
      </c>
      <c r="F19" s="63"/>
      <c r="G19" s="10">
        <v>21</v>
      </c>
      <c r="H19" s="63" t="str">
        <f t="shared" si="2"/>
        <v/>
      </c>
      <c r="I19" s="63" t="str">
        <f t="shared" si="1"/>
        <v/>
      </c>
    </row>
    <row r="20" spans="1:9" ht="15">
      <c r="A20" s="91"/>
      <c r="B20" s="44" t="s">
        <v>30</v>
      </c>
      <c r="C20" s="4" t="s">
        <v>31</v>
      </c>
      <c r="D20" s="4"/>
      <c r="E20" s="10">
        <v>1</v>
      </c>
      <c r="F20" s="63"/>
      <c r="G20" s="10">
        <v>21</v>
      </c>
      <c r="H20" s="63" t="str">
        <f t="shared" si="2"/>
        <v/>
      </c>
      <c r="I20" s="63" t="str">
        <f t="shared" si="1"/>
        <v/>
      </c>
    </row>
    <row r="21" spans="1:9" ht="29">
      <c r="A21" s="91"/>
      <c r="B21" s="44" t="s">
        <v>32</v>
      </c>
      <c r="C21" s="4" t="s">
        <v>184</v>
      </c>
      <c r="D21" s="4"/>
      <c r="E21" s="10">
        <v>3</v>
      </c>
      <c r="F21" s="63"/>
      <c r="G21" s="10">
        <v>21</v>
      </c>
      <c r="H21" s="63" t="str">
        <f t="shared" si="2"/>
        <v/>
      </c>
      <c r="I21" s="63" t="str">
        <f t="shared" si="1"/>
        <v/>
      </c>
    </row>
    <row r="22" spans="1:9" ht="15">
      <c r="A22" s="91"/>
      <c r="B22" s="44" t="s">
        <v>29</v>
      </c>
      <c r="C22" s="4" t="s">
        <v>33</v>
      </c>
      <c r="D22" s="4"/>
      <c r="E22" s="10">
        <v>4</v>
      </c>
      <c r="F22" s="63"/>
      <c r="G22" s="10">
        <v>21</v>
      </c>
      <c r="H22" s="63" t="str">
        <f t="shared" si="2"/>
        <v/>
      </c>
      <c r="I22" s="63" t="str">
        <f t="shared" si="1"/>
        <v/>
      </c>
    </row>
    <row r="23" spans="1:9" ht="29">
      <c r="A23" s="91"/>
      <c r="B23" s="44" t="s">
        <v>34</v>
      </c>
      <c r="C23" s="4" t="s">
        <v>35</v>
      </c>
      <c r="D23" s="4"/>
      <c r="E23" s="10">
        <v>1</v>
      </c>
      <c r="F23" s="63"/>
      <c r="G23" s="10">
        <v>21</v>
      </c>
      <c r="H23" s="63" t="str">
        <f t="shared" si="2"/>
        <v/>
      </c>
      <c r="I23" s="63" t="str">
        <f t="shared" si="1"/>
        <v/>
      </c>
    </row>
    <row r="24" spans="1:9" ht="29">
      <c r="A24" s="91"/>
      <c r="B24" s="44" t="s">
        <v>36</v>
      </c>
      <c r="C24" s="4" t="s">
        <v>37</v>
      </c>
      <c r="D24" s="4"/>
      <c r="E24" s="10">
        <v>2</v>
      </c>
      <c r="F24" s="63"/>
      <c r="G24" s="10">
        <v>21</v>
      </c>
      <c r="H24" s="63" t="str">
        <f t="shared" si="2"/>
        <v/>
      </c>
      <c r="I24" s="63" t="str">
        <f t="shared" si="1"/>
        <v/>
      </c>
    </row>
    <row r="25" spans="1:9" ht="15">
      <c r="A25" s="91"/>
      <c r="B25" s="44" t="s">
        <v>38</v>
      </c>
      <c r="C25" s="4" t="s">
        <v>39</v>
      </c>
      <c r="D25" s="4"/>
      <c r="E25" s="10">
        <v>1</v>
      </c>
      <c r="F25" s="63"/>
      <c r="G25" s="10">
        <v>21</v>
      </c>
      <c r="H25" s="63" t="str">
        <f t="shared" si="2"/>
        <v/>
      </c>
      <c r="I25" s="63" t="str">
        <f t="shared" si="1"/>
        <v/>
      </c>
    </row>
    <row r="26" spans="1:9" ht="15">
      <c r="A26" s="91"/>
      <c r="B26" s="44" t="s">
        <v>40</v>
      </c>
      <c r="C26" s="4" t="s">
        <v>41</v>
      </c>
      <c r="D26" s="4"/>
      <c r="E26" s="10">
        <v>7</v>
      </c>
      <c r="F26" s="63"/>
      <c r="G26" s="10">
        <v>21</v>
      </c>
      <c r="H26" s="63" t="str">
        <f>IF(F26="","",E26*F26)</f>
        <v/>
      </c>
      <c r="I26" s="63" t="str">
        <f t="shared" si="1"/>
        <v/>
      </c>
    </row>
    <row r="27" spans="1:9" ht="29">
      <c r="A27" s="91"/>
      <c r="B27" s="44" t="s">
        <v>42</v>
      </c>
      <c r="C27" s="48" t="s">
        <v>43</v>
      </c>
      <c r="D27" s="48"/>
      <c r="E27" s="10">
        <v>1</v>
      </c>
      <c r="F27" s="63"/>
      <c r="G27" s="10">
        <v>21</v>
      </c>
      <c r="H27" s="63" t="str">
        <f aca="true" t="shared" si="3" ref="H27:H45">IF(F27="","",E27*F27)</f>
        <v/>
      </c>
      <c r="I27" s="63" t="str">
        <f t="shared" si="1"/>
        <v/>
      </c>
    </row>
    <row r="28" spans="1:9" ht="15">
      <c r="A28" s="91"/>
      <c r="B28" s="44" t="s">
        <v>44</v>
      </c>
      <c r="C28" s="4" t="s">
        <v>45</v>
      </c>
      <c r="D28" s="4"/>
      <c r="E28" s="10">
        <v>7</v>
      </c>
      <c r="F28" s="63"/>
      <c r="G28" s="10">
        <v>21</v>
      </c>
      <c r="H28" s="63" t="str">
        <f t="shared" si="3"/>
        <v/>
      </c>
      <c r="I28" s="63" t="str">
        <f t="shared" si="1"/>
        <v/>
      </c>
    </row>
    <row r="29" spans="1:9" ht="15">
      <c r="A29" s="91"/>
      <c r="B29" s="44" t="s">
        <v>46</v>
      </c>
      <c r="C29" s="45" t="s">
        <v>47</v>
      </c>
      <c r="D29" s="4"/>
      <c r="E29" s="10">
        <v>1</v>
      </c>
      <c r="F29" s="63"/>
      <c r="G29" s="10">
        <v>21</v>
      </c>
      <c r="H29" s="63" t="str">
        <f t="shared" si="3"/>
        <v/>
      </c>
      <c r="I29" s="63" t="str">
        <f t="shared" si="1"/>
        <v/>
      </c>
    </row>
    <row r="30" spans="1:9" ht="15">
      <c r="A30" s="91"/>
      <c r="B30" s="44" t="s">
        <v>46</v>
      </c>
      <c r="C30" s="4" t="s">
        <v>48</v>
      </c>
      <c r="D30" s="4"/>
      <c r="E30" s="10">
        <v>1</v>
      </c>
      <c r="F30" s="63"/>
      <c r="G30" s="10">
        <v>21</v>
      </c>
      <c r="H30" s="63" t="str">
        <f t="shared" si="3"/>
        <v/>
      </c>
      <c r="I30" s="63" t="str">
        <f t="shared" si="1"/>
        <v/>
      </c>
    </row>
    <row r="31" spans="1:9" ht="15" thickBot="1">
      <c r="A31" s="92"/>
      <c r="B31" s="51" t="s">
        <v>49</v>
      </c>
      <c r="C31" s="52" t="s">
        <v>50</v>
      </c>
      <c r="D31" s="4"/>
      <c r="E31" s="10">
        <v>2</v>
      </c>
      <c r="F31" s="63"/>
      <c r="G31" s="10">
        <v>21</v>
      </c>
      <c r="H31" s="63" t="str">
        <f t="shared" si="3"/>
        <v/>
      </c>
      <c r="I31" s="63" t="str">
        <f t="shared" si="1"/>
        <v/>
      </c>
    </row>
    <row r="32" spans="1:9" ht="15" thickBot="1">
      <c r="A32" s="13"/>
      <c r="B32" s="103"/>
      <c r="C32" s="103"/>
      <c r="D32" s="103"/>
      <c r="E32" s="103"/>
      <c r="F32" s="75"/>
      <c r="G32" s="74"/>
      <c r="H32" s="76" t="str">
        <f>IF(SUM(H8:H31)=0,"",SUM(H8:H31))</f>
        <v/>
      </c>
      <c r="I32" s="77" t="str">
        <f>IF(SUM(I8:I31)=0,"",SUM(I8:I31))</f>
        <v/>
      </c>
    </row>
    <row r="33" spans="1:12" ht="15">
      <c r="A33" s="21" t="s">
        <v>156</v>
      </c>
      <c r="B33" s="21"/>
      <c r="C33" s="2"/>
      <c r="D33" s="2"/>
      <c r="E33" s="11"/>
      <c r="F33" s="3"/>
      <c r="G33" s="3"/>
      <c r="H33" s="3"/>
      <c r="I33" s="3"/>
      <c r="J33" s="7"/>
      <c r="K33" s="7"/>
      <c r="L33" s="7"/>
    </row>
    <row r="34" spans="1:12" ht="15">
      <c r="A34" s="22" t="s">
        <v>157</v>
      </c>
      <c r="B34" s="23" t="s">
        <v>158</v>
      </c>
      <c r="C34" s="2"/>
      <c r="D34" s="2"/>
      <c r="E34" s="11"/>
      <c r="F34" s="3"/>
      <c r="G34" s="3"/>
      <c r="H34" s="3"/>
      <c r="I34" s="3"/>
      <c r="J34" s="7"/>
      <c r="K34" s="7"/>
      <c r="L34" s="7"/>
    </row>
    <row r="35" spans="1:12" ht="15">
      <c r="A35" s="22"/>
      <c r="B35" s="23" t="s">
        <v>159</v>
      </c>
      <c r="C35" s="2"/>
      <c r="D35" s="2"/>
      <c r="E35" s="11"/>
      <c r="F35" s="3"/>
      <c r="G35" s="3"/>
      <c r="H35" s="3"/>
      <c r="I35" s="3"/>
      <c r="J35" s="7"/>
      <c r="K35" s="7"/>
      <c r="L35" s="7"/>
    </row>
    <row r="36" spans="1:12" ht="15">
      <c r="A36" s="22" t="s">
        <v>160</v>
      </c>
      <c r="B36" s="24" t="s">
        <v>161</v>
      </c>
      <c r="C36" s="2"/>
      <c r="D36" s="2"/>
      <c r="E36" s="11"/>
      <c r="F36" s="3"/>
      <c r="G36" s="3"/>
      <c r="H36" s="3"/>
      <c r="I36" s="3"/>
      <c r="J36" s="7"/>
      <c r="K36" s="7"/>
      <c r="L36" s="7"/>
    </row>
    <row r="37" spans="1:12" ht="15">
      <c r="A37" s="22"/>
      <c r="B37" s="24" t="s">
        <v>162</v>
      </c>
      <c r="C37" s="2"/>
      <c r="D37" s="2"/>
      <c r="E37" s="11"/>
      <c r="F37" s="3"/>
      <c r="G37" s="3"/>
      <c r="H37" s="3"/>
      <c r="I37" s="3"/>
      <c r="J37" s="7"/>
      <c r="K37" s="7"/>
      <c r="L37" s="7"/>
    </row>
    <row r="38" spans="1:12" ht="15">
      <c r="A38" s="22" t="s">
        <v>163</v>
      </c>
      <c r="B38" s="24" t="s">
        <v>164</v>
      </c>
      <c r="C38" s="2"/>
      <c r="D38" s="2"/>
      <c r="E38" s="11"/>
      <c r="F38" s="3"/>
      <c r="G38" s="3"/>
      <c r="H38" s="3"/>
      <c r="I38" s="3"/>
      <c r="J38" s="7"/>
      <c r="K38" s="7"/>
      <c r="L38" s="7"/>
    </row>
    <row r="39" spans="6:10" ht="15">
      <c r="F39" s="129"/>
      <c r="G39" s="130"/>
      <c r="H39" s="129" t="str">
        <f t="shared" si="3"/>
        <v/>
      </c>
      <c r="I39" s="129" t="str">
        <f t="shared" si="1"/>
        <v/>
      </c>
      <c r="J39" s="131"/>
    </row>
    <row r="40" spans="6:10" ht="15">
      <c r="F40" s="129"/>
      <c r="G40" s="130"/>
      <c r="H40" s="129" t="str">
        <f t="shared" si="3"/>
        <v/>
      </c>
      <c r="I40" s="129" t="str">
        <f t="shared" si="1"/>
        <v/>
      </c>
      <c r="J40" s="131"/>
    </row>
    <row r="41" spans="6:10" ht="15">
      <c r="F41" s="129"/>
      <c r="G41" s="130"/>
      <c r="H41" s="129" t="str">
        <f t="shared" si="3"/>
        <v/>
      </c>
      <c r="I41" s="129" t="str">
        <f t="shared" si="1"/>
        <v/>
      </c>
      <c r="J41" s="131"/>
    </row>
    <row r="42" spans="6:10" ht="15">
      <c r="F42" s="129"/>
      <c r="G42" s="130"/>
      <c r="H42" s="129" t="str">
        <f t="shared" si="3"/>
        <v/>
      </c>
      <c r="I42" s="129" t="str">
        <f t="shared" si="1"/>
        <v/>
      </c>
      <c r="J42" s="131"/>
    </row>
    <row r="43" spans="6:10" ht="15">
      <c r="F43" s="129"/>
      <c r="G43" s="130"/>
      <c r="H43" s="129" t="str">
        <f t="shared" si="3"/>
        <v/>
      </c>
      <c r="I43" s="129" t="str">
        <f t="shared" si="1"/>
        <v/>
      </c>
      <c r="J43" s="131"/>
    </row>
    <row r="44" spans="6:10" ht="15">
      <c r="F44" s="129"/>
      <c r="G44" s="130"/>
      <c r="H44" s="129" t="str">
        <f t="shared" si="3"/>
        <v/>
      </c>
      <c r="I44" s="129" t="str">
        <f t="shared" si="1"/>
        <v/>
      </c>
      <c r="J44" s="131"/>
    </row>
    <row r="45" spans="6:10" ht="15">
      <c r="F45" s="129"/>
      <c r="G45" s="130"/>
      <c r="H45" s="129" t="str">
        <f t="shared" si="3"/>
        <v/>
      </c>
      <c r="I45" s="129" t="str">
        <f t="shared" si="1"/>
        <v/>
      </c>
      <c r="J45" s="131"/>
    </row>
    <row r="46" spans="6:10" ht="15">
      <c r="F46" s="131"/>
      <c r="G46" s="131"/>
      <c r="H46" s="131"/>
      <c r="I46" s="131"/>
      <c r="J46" s="131"/>
    </row>
  </sheetData>
  <mergeCells count="4">
    <mergeCell ref="A8:A31"/>
    <mergeCell ref="B32:E32"/>
    <mergeCell ref="C4:E4"/>
    <mergeCell ref="C5:E5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 topLeftCell="A1">
      <selection activeCell="D21" sqref="D21"/>
    </sheetView>
  </sheetViews>
  <sheetFormatPr defaultColWidth="9.140625" defaultRowHeight="15"/>
  <cols>
    <col min="1" max="1" width="10.421875" style="0" customWidth="1"/>
    <col min="2" max="2" width="24.140625" style="0" customWidth="1"/>
    <col min="3" max="3" width="49.7109375" style="0" customWidth="1"/>
    <col min="4" max="4" width="42.57421875" style="0" customWidth="1"/>
    <col min="5" max="5" width="9.140625" style="9" customWidth="1"/>
  </cols>
  <sheetData>
    <row r="1" spans="1:5" ht="15">
      <c r="A1" s="27"/>
      <c r="B1" s="28" t="s">
        <v>6</v>
      </c>
      <c r="C1" s="29" t="s">
        <v>128</v>
      </c>
      <c r="D1" s="30"/>
      <c r="E1" s="31"/>
    </row>
    <row r="2" spans="1:5" ht="15">
      <c r="A2" s="27"/>
      <c r="B2" s="28" t="s">
        <v>8</v>
      </c>
      <c r="C2" s="32"/>
      <c r="D2" s="28"/>
      <c r="E2" s="31"/>
    </row>
    <row r="3" spans="1:5" ht="15" thickBot="1">
      <c r="A3" s="33"/>
      <c r="B3" s="28"/>
      <c r="C3" s="32"/>
      <c r="D3" s="28"/>
      <c r="E3" s="31"/>
    </row>
    <row r="4" spans="1:5" ht="15">
      <c r="A4" s="34" t="s">
        <v>139</v>
      </c>
      <c r="B4" s="15" t="s">
        <v>1</v>
      </c>
      <c r="C4" s="104" t="s">
        <v>2</v>
      </c>
      <c r="D4" s="105"/>
      <c r="E4" s="105"/>
    </row>
    <row r="5" spans="1:5" ht="21.5" thickBot="1">
      <c r="A5" s="35" t="s">
        <v>143</v>
      </c>
      <c r="B5" s="36" t="s">
        <v>79</v>
      </c>
      <c r="C5" s="124" t="s">
        <v>154</v>
      </c>
      <c r="D5" s="125"/>
      <c r="E5" s="125"/>
    </row>
    <row r="6" spans="1:5" ht="15" thickBot="1">
      <c r="A6" s="27"/>
      <c r="B6" s="28"/>
      <c r="C6" s="20" t="s">
        <v>155</v>
      </c>
      <c r="D6" s="128"/>
      <c r="E6" s="31"/>
    </row>
    <row r="7" spans="1:9" ht="73" thickBot="1">
      <c r="A7" s="14" t="s">
        <v>121</v>
      </c>
      <c r="B7" s="42" t="s">
        <v>3</v>
      </c>
      <c r="C7" s="42" t="s">
        <v>4</v>
      </c>
      <c r="D7" s="43" t="s">
        <v>5</v>
      </c>
      <c r="E7" s="42" t="s">
        <v>0</v>
      </c>
      <c r="F7" s="59" t="s">
        <v>132</v>
      </c>
      <c r="G7" s="59" t="s">
        <v>133</v>
      </c>
      <c r="H7" s="59" t="s">
        <v>134</v>
      </c>
      <c r="I7" s="59" t="s">
        <v>135</v>
      </c>
    </row>
    <row r="8" spans="1:9" ht="15">
      <c r="A8" s="90" t="s">
        <v>79</v>
      </c>
      <c r="B8" s="47" t="s">
        <v>10</v>
      </c>
      <c r="C8" s="45" t="s">
        <v>67</v>
      </c>
      <c r="D8" s="46"/>
      <c r="E8" s="10">
        <v>10</v>
      </c>
      <c r="F8" s="60"/>
      <c r="G8" s="61">
        <v>21</v>
      </c>
      <c r="H8" s="60" t="str">
        <f aca="true" t="shared" si="0" ref="H8:H13">IF(F8="","",E8*F8)</f>
        <v/>
      </c>
      <c r="I8" s="62" t="str">
        <f aca="true" t="shared" si="1" ref="I8:I30">IF(G8="","",IF(H8="","",(H8*(1+(G8/100)))))</f>
        <v/>
      </c>
    </row>
    <row r="9" spans="1:9" ht="29">
      <c r="A9" s="91"/>
      <c r="B9" s="47" t="s">
        <v>36</v>
      </c>
      <c r="C9" s="4" t="s">
        <v>80</v>
      </c>
      <c r="D9" s="4"/>
      <c r="E9" s="10">
        <v>2</v>
      </c>
      <c r="F9" s="63"/>
      <c r="G9" s="10">
        <v>21</v>
      </c>
      <c r="H9" s="63" t="str">
        <f t="shared" si="0"/>
        <v/>
      </c>
      <c r="I9" s="63" t="str">
        <f t="shared" si="1"/>
        <v/>
      </c>
    </row>
    <row r="10" spans="1:9" ht="15">
      <c r="A10" s="91"/>
      <c r="B10" s="47" t="s">
        <v>29</v>
      </c>
      <c r="C10" s="4" t="s">
        <v>81</v>
      </c>
      <c r="D10" s="4"/>
      <c r="E10" s="10">
        <v>8</v>
      </c>
      <c r="F10" s="63"/>
      <c r="G10" s="10">
        <v>21</v>
      </c>
      <c r="H10" s="63" t="str">
        <f t="shared" si="0"/>
        <v/>
      </c>
      <c r="I10" s="63" t="str">
        <f t="shared" si="1"/>
        <v/>
      </c>
    </row>
    <row r="11" spans="1:9" ht="29">
      <c r="A11" s="91"/>
      <c r="B11" s="47" t="s">
        <v>32</v>
      </c>
      <c r="C11" s="4" t="s">
        <v>101</v>
      </c>
      <c r="D11" s="46"/>
      <c r="E11" s="10">
        <v>4</v>
      </c>
      <c r="F11" s="63"/>
      <c r="G11" s="10">
        <v>21</v>
      </c>
      <c r="H11" s="63" t="str">
        <f t="shared" si="0"/>
        <v/>
      </c>
      <c r="I11" s="63" t="str">
        <f t="shared" si="1"/>
        <v/>
      </c>
    </row>
    <row r="12" spans="1:9" ht="15">
      <c r="A12" s="91"/>
      <c r="B12" s="47" t="s">
        <v>27</v>
      </c>
      <c r="C12" s="4" t="s">
        <v>59</v>
      </c>
      <c r="D12" s="4"/>
      <c r="E12" s="10">
        <v>4</v>
      </c>
      <c r="F12" s="63"/>
      <c r="G12" s="10">
        <v>21</v>
      </c>
      <c r="H12" s="63" t="str">
        <f t="shared" si="0"/>
        <v/>
      </c>
      <c r="I12" s="63" t="str">
        <f t="shared" si="1"/>
        <v/>
      </c>
    </row>
    <row r="13" spans="1:9" ht="43.5">
      <c r="A13" s="91"/>
      <c r="B13" s="47" t="s">
        <v>15</v>
      </c>
      <c r="C13" s="4" t="s">
        <v>189</v>
      </c>
      <c r="D13" s="4"/>
      <c r="E13" s="10">
        <v>11</v>
      </c>
      <c r="F13" s="63"/>
      <c r="G13" s="10">
        <v>21</v>
      </c>
      <c r="H13" s="63" t="str">
        <f t="shared" si="0"/>
        <v/>
      </c>
      <c r="I13" s="63" t="str">
        <f t="shared" si="1"/>
        <v/>
      </c>
    </row>
    <row r="14" spans="1:9" ht="29">
      <c r="A14" s="91"/>
      <c r="B14" s="47" t="s">
        <v>32</v>
      </c>
      <c r="C14" s="4" t="s">
        <v>184</v>
      </c>
      <c r="D14" s="4"/>
      <c r="E14" s="10">
        <v>2</v>
      </c>
      <c r="F14" s="63"/>
      <c r="G14" s="10">
        <v>21</v>
      </c>
      <c r="H14" s="63" t="str">
        <f aca="true" t="shared" si="2" ref="H14:H25">IF(F14="","",E14*F14)</f>
        <v/>
      </c>
      <c r="I14" s="63" t="str">
        <f t="shared" si="1"/>
        <v/>
      </c>
    </row>
    <row r="15" spans="1:9" ht="15">
      <c r="A15" s="91"/>
      <c r="B15" s="47" t="s">
        <v>82</v>
      </c>
      <c r="C15" s="4" t="s">
        <v>83</v>
      </c>
      <c r="D15" s="46"/>
      <c r="E15" s="10">
        <v>6</v>
      </c>
      <c r="F15" s="64"/>
      <c r="G15" s="65">
        <v>21</v>
      </c>
      <c r="H15" s="64" t="str">
        <f t="shared" si="2"/>
        <v/>
      </c>
      <c r="I15" s="64" t="str">
        <f t="shared" si="1"/>
        <v/>
      </c>
    </row>
    <row r="16" spans="1:9" ht="15">
      <c r="A16" s="91"/>
      <c r="B16" s="47" t="s">
        <v>84</v>
      </c>
      <c r="C16" s="45" t="s">
        <v>125</v>
      </c>
      <c r="D16" s="4"/>
      <c r="E16" s="10">
        <v>5</v>
      </c>
      <c r="F16" s="60"/>
      <c r="G16" s="61">
        <v>21</v>
      </c>
      <c r="H16" s="64" t="str">
        <f t="shared" si="2"/>
        <v/>
      </c>
      <c r="I16" s="66" t="str">
        <f t="shared" si="1"/>
        <v/>
      </c>
    </row>
    <row r="17" spans="1:9" ht="29">
      <c r="A17" s="91"/>
      <c r="B17" s="47" t="s">
        <v>84</v>
      </c>
      <c r="C17" s="45" t="s">
        <v>126</v>
      </c>
      <c r="D17" s="46"/>
      <c r="E17" s="10">
        <v>1</v>
      </c>
      <c r="F17" s="63"/>
      <c r="G17" s="10">
        <v>21</v>
      </c>
      <c r="H17" s="63" t="str">
        <f t="shared" si="2"/>
        <v/>
      </c>
      <c r="I17" s="63" t="str">
        <f t="shared" si="1"/>
        <v/>
      </c>
    </row>
    <row r="18" spans="1:9" ht="15">
      <c r="A18" s="91"/>
      <c r="B18" s="47" t="s">
        <v>85</v>
      </c>
      <c r="C18" s="4" t="s">
        <v>86</v>
      </c>
      <c r="D18" s="4"/>
      <c r="E18" s="10">
        <v>1</v>
      </c>
      <c r="F18" s="63"/>
      <c r="G18" s="10">
        <v>21</v>
      </c>
      <c r="H18" s="63" t="str">
        <f t="shared" si="2"/>
        <v/>
      </c>
      <c r="I18" s="63" t="str">
        <f t="shared" si="1"/>
        <v/>
      </c>
    </row>
    <row r="19" spans="1:9" ht="15">
      <c r="A19" s="91"/>
      <c r="B19" s="47" t="s">
        <v>87</v>
      </c>
      <c r="C19" s="45" t="s">
        <v>88</v>
      </c>
      <c r="D19" s="4"/>
      <c r="E19" s="10">
        <v>1</v>
      </c>
      <c r="F19" s="63"/>
      <c r="G19" s="10">
        <v>21</v>
      </c>
      <c r="H19" s="63" t="str">
        <f t="shared" si="2"/>
        <v/>
      </c>
      <c r="I19" s="63" t="str">
        <f t="shared" si="1"/>
        <v/>
      </c>
    </row>
    <row r="20" spans="1:9" ht="15">
      <c r="A20" s="91"/>
      <c r="B20" s="47" t="s">
        <v>89</v>
      </c>
      <c r="C20" s="45" t="s">
        <v>88</v>
      </c>
      <c r="D20" s="4"/>
      <c r="E20" s="10">
        <v>1</v>
      </c>
      <c r="F20" s="63"/>
      <c r="G20" s="10">
        <v>21</v>
      </c>
      <c r="H20" s="63" t="str">
        <f t="shared" si="2"/>
        <v/>
      </c>
      <c r="I20" s="63" t="str">
        <f t="shared" si="1"/>
        <v/>
      </c>
    </row>
    <row r="21" spans="1:9" ht="15">
      <c r="A21" s="91"/>
      <c r="B21" s="49" t="s">
        <v>90</v>
      </c>
      <c r="C21" s="45" t="s">
        <v>130</v>
      </c>
      <c r="D21" s="4"/>
      <c r="E21" s="10">
        <v>1</v>
      </c>
      <c r="F21" s="63"/>
      <c r="G21" s="10">
        <v>21</v>
      </c>
      <c r="H21" s="63" t="str">
        <f t="shared" si="2"/>
        <v/>
      </c>
      <c r="I21" s="63" t="str">
        <f t="shared" si="1"/>
        <v/>
      </c>
    </row>
    <row r="22" spans="1:9" ht="15">
      <c r="A22" s="91"/>
      <c r="B22" s="47" t="s">
        <v>91</v>
      </c>
      <c r="C22" s="45" t="s">
        <v>92</v>
      </c>
      <c r="D22" s="4"/>
      <c r="E22" s="10">
        <v>1</v>
      </c>
      <c r="F22" s="63"/>
      <c r="G22" s="10">
        <v>21</v>
      </c>
      <c r="H22" s="63" t="str">
        <f t="shared" si="2"/>
        <v/>
      </c>
      <c r="I22" s="63" t="str">
        <f t="shared" si="1"/>
        <v/>
      </c>
    </row>
    <row r="23" spans="1:9" ht="15">
      <c r="A23" s="91"/>
      <c r="B23" s="47" t="s">
        <v>93</v>
      </c>
      <c r="C23" s="45" t="s">
        <v>94</v>
      </c>
      <c r="D23" s="4"/>
      <c r="E23" s="10">
        <v>1</v>
      </c>
      <c r="F23" s="63"/>
      <c r="G23" s="10">
        <v>21</v>
      </c>
      <c r="H23" s="63" t="str">
        <f t="shared" si="2"/>
        <v/>
      </c>
      <c r="I23" s="63" t="str">
        <f t="shared" si="1"/>
        <v/>
      </c>
    </row>
    <row r="24" spans="1:9" ht="15">
      <c r="A24" s="91"/>
      <c r="B24" s="47" t="s">
        <v>95</v>
      </c>
      <c r="C24" s="45" t="s">
        <v>96</v>
      </c>
      <c r="D24" s="4"/>
      <c r="E24" s="10">
        <v>1</v>
      </c>
      <c r="F24" s="63"/>
      <c r="G24" s="10">
        <v>21</v>
      </c>
      <c r="H24" s="63" t="str">
        <f t="shared" si="2"/>
        <v/>
      </c>
      <c r="I24" s="63" t="str">
        <f t="shared" si="1"/>
        <v/>
      </c>
    </row>
    <row r="25" spans="1:9" ht="29">
      <c r="A25" s="91"/>
      <c r="B25" s="47" t="s">
        <v>97</v>
      </c>
      <c r="C25" s="45" t="s">
        <v>127</v>
      </c>
      <c r="D25" s="4"/>
      <c r="E25" s="10">
        <v>1</v>
      </c>
      <c r="F25" s="63"/>
      <c r="G25" s="10">
        <v>21</v>
      </c>
      <c r="H25" s="63" t="str">
        <f t="shared" si="2"/>
        <v/>
      </c>
      <c r="I25" s="63" t="str">
        <f t="shared" si="1"/>
        <v/>
      </c>
    </row>
    <row r="26" spans="1:9" ht="15">
      <c r="A26" s="91"/>
      <c r="B26" s="47" t="s">
        <v>40</v>
      </c>
      <c r="C26" s="4" t="s">
        <v>41</v>
      </c>
      <c r="D26" s="4"/>
      <c r="E26" s="10">
        <v>16</v>
      </c>
      <c r="F26" s="63"/>
      <c r="G26" s="10">
        <v>21</v>
      </c>
      <c r="H26" s="63" t="str">
        <f>IF(F26="","",E26*F26)</f>
        <v/>
      </c>
      <c r="I26" s="63" t="str">
        <f t="shared" si="1"/>
        <v/>
      </c>
    </row>
    <row r="27" spans="1:9" ht="43.5">
      <c r="A27" s="91"/>
      <c r="B27" s="47" t="s">
        <v>14</v>
      </c>
      <c r="C27" s="48" t="s">
        <v>189</v>
      </c>
      <c r="D27" s="48"/>
      <c r="E27" s="10">
        <v>16</v>
      </c>
      <c r="F27" s="63"/>
      <c r="G27" s="10">
        <v>21</v>
      </c>
      <c r="H27" s="63" t="str">
        <f aca="true" t="shared" si="3" ref="H27:H30">IF(F27="","",E27*F27)</f>
        <v/>
      </c>
      <c r="I27" s="63" t="str">
        <f t="shared" si="1"/>
        <v/>
      </c>
    </row>
    <row r="28" spans="1:9" ht="15">
      <c r="A28" s="91"/>
      <c r="B28" s="47" t="s">
        <v>44</v>
      </c>
      <c r="C28" s="4" t="s">
        <v>45</v>
      </c>
      <c r="D28" s="4"/>
      <c r="E28" s="10">
        <v>16</v>
      </c>
      <c r="F28" s="63"/>
      <c r="G28" s="10">
        <v>21</v>
      </c>
      <c r="H28" s="63" t="str">
        <f t="shared" si="3"/>
        <v/>
      </c>
      <c r="I28" s="63" t="str">
        <f t="shared" si="1"/>
        <v/>
      </c>
    </row>
    <row r="29" spans="1:9" ht="15">
      <c r="A29" s="91"/>
      <c r="B29" s="47" t="s">
        <v>49</v>
      </c>
      <c r="C29" s="45" t="s">
        <v>98</v>
      </c>
      <c r="D29" s="4"/>
      <c r="E29" s="10">
        <v>3</v>
      </c>
      <c r="F29" s="63"/>
      <c r="G29" s="10">
        <v>21</v>
      </c>
      <c r="H29" s="63" t="str">
        <f t="shared" si="3"/>
        <v/>
      </c>
      <c r="I29" s="63" t="str">
        <f t="shared" si="1"/>
        <v/>
      </c>
    </row>
    <row r="30" spans="1:9" ht="15" thickBot="1">
      <c r="A30" s="92"/>
      <c r="B30" s="47" t="s">
        <v>49</v>
      </c>
      <c r="C30" s="4" t="s">
        <v>50</v>
      </c>
      <c r="D30" s="4"/>
      <c r="E30" s="10">
        <v>9</v>
      </c>
      <c r="F30" s="63"/>
      <c r="G30" s="10">
        <v>21</v>
      </c>
      <c r="H30" s="63" t="str">
        <f t="shared" si="3"/>
        <v/>
      </c>
      <c r="I30" s="63" t="str">
        <f t="shared" si="1"/>
        <v/>
      </c>
    </row>
    <row r="31" spans="1:9" ht="15" thickBot="1">
      <c r="A31" s="37"/>
      <c r="B31" s="123"/>
      <c r="C31" s="123"/>
      <c r="D31" s="123"/>
      <c r="E31" s="123"/>
      <c r="F31" s="75"/>
      <c r="G31" s="74"/>
      <c r="H31" s="76" t="str">
        <f>IF(SUM(H8:H30)=0,"",SUM(H8:H30))</f>
        <v/>
      </c>
      <c r="I31" s="77" t="str">
        <f>IF(SUM(I8:I30)=0,"",SUM(I8:I30))</f>
        <v/>
      </c>
    </row>
    <row r="32" spans="1:12" ht="15">
      <c r="A32" s="21" t="s">
        <v>156</v>
      </c>
      <c r="B32" s="21"/>
      <c r="C32" s="2"/>
      <c r="D32" s="2"/>
      <c r="E32" s="11"/>
      <c r="F32" s="3"/>
      <c r="G32" s="3"/>
      <c r="H32" s="3"/>
      <c r="I32" s="3"/>
      <c r="J32" s="7"/>
      <c r="K32" s="7"/>
      <c r="L32" s="7"/>
    </row>
    <row r="33" spans="1:12" ht="15">
      <c r="A33" s="22" t="s">
        <v>157</v>
      </c>
      <c r="B33" s="23" t="s">
        <v>158</v>
      </c>
      <c r="C33" s="2"/>
      <c r="D33" s="2"/>
      <c r="E33" s="11"/>
      <c r="F33" s="3"/>
      <c r="G33" s="3"/>
      <c r="H33" s="3"/>
      <c r="I33" s="3"/>
      <c r="J33" s="7"/>
      <c r="K33" s="7"/>
      <c r="L33" s="7"/>
    </row>
    <row r="34" spans="1:12" ht="15">
      <c r="A34" s="22"/>
      <c r="B34" s="23" t="s">
        <v>159</v>
      </c>
      <c r="C34" s="2"/>
      <c r="D34" s="2"/>
      <c r="E34" s="11"/>
      <c r="F34" s="3"/>
      <c r="G34" s="3"/>
      <c r="H34" s="3"/>
      <c r="I34" s="3"/>
      <c r="J34" s="7"/>
      <c r="K34" s="7"/>
      <c r="L34" s="7"/>
    </row>
    <row r="35" spans="1:12" ht="15">
      <c r="A35" s="22" t="s">
        <v>160</v>
      </c>
      <c r="B35" s="24" t="s">
        <v>161</v>
      </c>
      <c r="C35" s="2"/>
      <c r="D35" s="2"/>
      <c r="E35" s="11"/>
      <c r="F35" s="3"/>
      <c r="G35" s="3"/>
      <c r="H35" s="3"/>
      <c r="I35" s="3"/>
      <c r="J35" s="7"/>
      <c r="K35" s="7"/>
      <c r="L35" s="7"/>
    </row>
    <row r="36" spans="1:12" ht="15">
      <c r="A36" s="22"/>
      <c r="B36" s="24" t="s">
        <v>162</v>
      </c>
      <c r="C36" s="2"/>
      <c r="D36" s="2"/>
      <c r="E36" s="11"/>
      <c r="F36" s="3"/>
      <c r="G36" s="3"/>
      <c r="H36" s="3"/>
      <c r="I36" s="3"/>
      <c r="J36" s="7"/>
      <c r="K36" s="7"/>
      <c r="L36" s="7"/>
    </row>
    <row r="37" spans="1:12" ht="15">
      <c r="A37" s="22" t="s">
        <v>163</v>
      </c>
      <c r="B37" s="24" t="s">
        <v>164</v>
      </c>
      <c r="C37" s="2"/>
      <c r="D37" s="2"/>
      <c r="E37" s="11"/>
      <c r="F37" s="3"/>
      <c r="G37" s="3"/>
      <c r="H37" s="3"/>
      <c r="I37" s="3"/>
      <c r="J37" s="7"/>
      <c r="K37" s="7"/>
      <c r="L37" s="7"/>
    </row>
    <row r="38" spans="6:9" ht="15">
      <c r="F38" s="129"/>
      <c r="G38" s="130"/>
      <c r="H38" s="129"/>
      <c r="I38" s="129"/>
    </row>
    <row r="39" spans="6:9" ht="15">
      <c r="F39" s="129"/>
      <c r="G39" s="130"/>
      <c r="H39" s="129"/>
      <c r="I39" s="129"/>
    </row>
    <row r="40" spans="6:9" ht="15">
      <c r="F40" s="129"/>
      <c r="G40" s="130"/>
      <c r="H40" s="129"/>
      <c r="I40" s="129"/>
    </row>
    <row r="41" spans="6:9" ht="15">
      <c r="F41" s="129"/>
      <c r="G41" s="130"/>
      <c r="H41" s="129"/>
      <c r="I41" s="129"/>
    </row>
    <row r="42" spans="6:9" ht="15">
      <c r="F42" s="129"/>
      <c r="G42" s="130"/>
      <c r="H42" s="129"/>
      <c r="I42" s="129"/>
    </row>
    <row r="43" spans="6:9" ht="15">
      <c r="F43" s="129"/>
      <c r="G43" s="130"/>
      <c r="H43" s="129"/>
      <c r="I43" s="129"/>
    </row>
    <row r="44" spans="6:9" ht="15">
      <c r="F44" s="129"/>
      <c r="G44" s="130"/>
      <c r="H44" s="129"/>
      <c r="I44" s="129"/>
    </row>
    <row r="45" spans="6:9" ht="15">
      <c r="F45" s="129"/>
      <c r="G45" s="130"/>
      <c r="H45" s="129"/>
      <c r="I45" s="129"/>
    </row>
    <row r="46" spans="6:9" ht="15">
      <c r="F46" s="131"/>
      <c r="G46" s="131"/>
      <c r="H46" s="131"/>
      <c r="I46" s="131"/>
    </row>
  </sheetData>
  <mergeCells count="4">
    <mergeCell ref="B31:E31"/>
    <mergeCell ref="A8:A30"/>
    <mergeCell ref="C4:E4"/>
    <mergeCell ref="C5:E5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workbookViewId="0" topLeftCell="A1">
      <selection activeCell="D17" sqref="D17"/>
    </sheetView>
  </sheetViews>
  <sheetFormatPr defaultColWidth="9.140625" defaultRowHeight="15"/>
  <cols>
    <col min="1" max="1" width="12.00390625" style="0" customWidth="1"/>
    <col min="2" max="2" width="27.7109375" style="0" customWidth="1"/>
    <col min="3" max="3" width="50.28125" style="0" customWidth="1"/>
    <col min="4" max="4" width="35.140625" style="0" customWidth="1"/>
    <col min="6" max="6" width="11.7109375" style="0" customWidth="1"/>
    <col min="8" max="8" width="10.7109375" style="0" customWidth="1"/>
    <col min="9" max="9" width="13.28125" style="0" customWidth="1"/>
  </cols>
  <sheetData>
    <row r="1" spans="1:5" ht="15">
      <c r="A1" s="27"/>
      <c r="B1" s="28" t="s">
        <v>6</v>
      </c>
      <c r="C1" s="29" t="s">
        <v>128</v>
      </c>
      <c r="D1" s="30"/>
      <c r="E1" s="31"/>
    </row>
    <row r="2" spans="1:5" ht="15">
      <c r="A2" s="27"/>
      <c r="B2" s="28" t="s">
        <v>8</v>
      </c>
      <c r="C2" s="32"/>
      <c r="D2" s="28"/>
      <c r="E2" s="31"/>
    </row>
    <row r="3" spans="1:5" ht="15" thickBot="1">
      <c r="A3" s="33"/>
      <c r="B3" s="28"/>
      <c r="C3" s="32"/>
      <c r="D3" s="28"/>
      <c r="E3" s="31"/>
    </row>
    <row r="4" spans="1:5" ht="15">
      <c r="A4" s="34" t="s">
        <v>139</v>
      </c>
      <c r="B4" s="15" t="s">
        <v>1</v>
      </c>
      <c r="C4" s="104" t="s">
        <v>2</v>
      </c>
      <c r="D4" s="105"/>
      <c r="E4" s="105"/>
    </row>
    <row r="5" spans="1:5" ht="21.5" thickBot="1">
      <c r="A5" s="35" t="s">
        <v>144</v>
      </c>
      <c r="B5" s="38" t="s">
        <v>129</v>
      </c>
      <c r="C5" s="121" t="s">
        <v>153</v>
      </c>
      <c r="D5" s="122"/>
      <c r="E5" s="122"/>
    </row>
    <row r="6" spans="1:5" ht="15" thickBot="1">
      <c r="A6" s="27"/>
      <c r="B6" s="58"/>
      <c r="C6" s="20" t="s">
        <v>155</v>
      </c>
      <c r="D6" s="128"/>
      <c r="E6" s="31"/>
    </row>
    <row r="7" spans="1:9" ht="87.5" thickBot="1">
      <c r="A7" s="14" t="s">
        <v>7</v>
      </c>
      <c r="B7" s="42" t="s">
        <v>3</v>
      </c>
      <c r="C7" s="42" t="s">
        <v>4</v>
      </c>
      <c r="D7" s="43" t="s">
        <v>5</v>
      </c>
      <c r="E7" s="42" t="s">
        <v>0</v>
      </c>
      <c r="F7" s="59" t="s">
        <v>132</v>
      </c>
      <c r="G7" s="59" t="s">
        <v>133</v>
      </c>
      <c r="H7" s="59" t="s">
        <v>134</v>
      </c>
      <c r="I7" s="59" t="s">
        <v>135</v>
      </c>
    </row>
    <row r="8" spans="1:9" ht="15">
      <c r="A8" s="90" t="s">
        <v>145</v>
      </c>
      <c r="B8" s="47" t="s">
        <v>72</v>
      </c>
      <c r="C8" s="45" t="s">
        <v>73</v>
      </c>
      <c r="D8" s="46"/>
      <c r="E8" s="10">
        <v>1</v>
      </c>
      <c r="F8" s="60"/>
      <c r="G8" s="61">
        <v>21</v>
      </c>
      <c r="H8" s="60" t="str">
        <f aca="true" t="shared" si="0" ref="H8:H13">IF(F8="","",E8*F8)</f>
        <v/>
      </c>
      <c r="I8" s="62" t="str">
        <f aca="true" t="shared" si="1" ref="I8:I14">IF(G8="","",IF(H8="","",(H8*(1+(G8/100)))))</f>
        <v/>
      </c>
    </row>
    <row r="9" spans="1:9" ht="29">
      <c r="A9" s="91"/>
      <c r="B9" s="47" t="s">
        <v>10</v>
      </c>
      <c r="C9" s="4" t="s">
        <v>11</v>
      </c>
      <c r="D9" s="4"/>
      <c r="E9" s="10">
        <v>6</v>
      </c>
      <c r="F9" s="63"/>
      <c r="G9" s="10">
        <v>21</v>
      </c>
      <c r="H9" s="63" t="str">
        <f t="shared" si="0"/>
        <v/>
      </c>
      <c r="I9" s="63" t="str">
        <f t="shared" si="1"/>
        <v/>
      </c>
    </row>
    <row r="10" spans="1:9" ht="15">
      <c r="A10" s="91"/>
      <c r="B10" s="47" t="s">
        <v>27</v>
      </c>
      <c r="C10" s="4" t="s">
        <v>59</v>
      </c>
      <c r="D10" s="4"/>
      <c r="E10" s="10">
        <v>3</v>
      </c>
      <c r="F10" s="63"/>
      <c r="G10" s="10">
        <v>21</v>
      </c>
      <c r="H10" s="63" t="str">
        <f t="shared" si="0"/>
        <v/>
      </c>
      <c r="I10" s="63" t="str">
        <f t="shared" si="1"/>
        <v/>
      </c>
    </row>
    <row r="11" spans="1:9" ht="15">
      <c r="A11" s="91"/>
      <c r="B11" s="47" t="s">
        <v>34</v>
      </c>
      <c r="C11" s="4" t="s">
        <v>74</v>
      </c>
      <c r="D11" s="46"/>
      <c r="E11" s="10">
        <v>1</v>
      </c>
      <c r="F11" s="63"/>
      <c r="G11" s="10">
        <v>21</v>
      </c>
      <c r="H11" s="63" t="str">
        <f t="shared" si="0"/>
        <v/>
      </c>
      <c r="I11" s="63" t="str">
        <f t="shared" si="1"/>
        <v/>
      </c>
    </row>
    <row r="12" spans="1:9" ht="29">
      <c r="A12" s="91"/>
      <c r="B12" s="47" t="s">
        <v>75</v>
      </c>
      <c r="C12" s="4" t="s">
        <v>76</v>
      </c>
      <c r="D12" s="4"/>
      <c r="E12" s="10">
        <v>1</v>
      </c>
      <c r="F12" s="63"/>
      <c r="G12" s="10">
        <v>21</v>
      </c>
      <c r="H12" s="63" t="str">
        <f t="shared" si="0"/>
        <v/>
      </c>
      <c r="I12" s="63" t="str">
        <f t="shared" si="1"/>
        <v/>
      </c>
    </row>
    <row r="13" spans="1:9" ht="15">
      <c r="A13" s="91"/>
      <c r="B13" s="47" t="s">
        <v>77</v>
      </c>
      <c r="C13" s="4" t="s">
        <v>78</v>
      </c>
      <c r="D13" s="4"/>
      <c r="E13" s="10">
        <v>1</v>
      </c>
      <c r="F13" s="63"/>
      <c r="G13" s="10">
        <v>21</v>
      </c>
      <c r="H13" s="63" t="str">
        <f t="shared" si="0"/>
        <v/>
      </c>
      <c r="I13" s="63" t="str">
        <f t="shared" si="1"/>
        <v/>
      </c>
    </row>
    <row r="14" spans="1:9" ht="15" thickBot="1">
      <c r="A14" s="92"/>
      <c r="B14" s="47" t="s">
        <v>49</v>
      </c>
      <c r="C14" s="4" t="s">
        <v>50</v>
      </c>
      <c r="D14" s="4"/>
      <c r="E14" s="10">
        <v>1</v>
      </c>
      <c r="F14" s="63"/>
      <c r="G14" s="10">
        <v>21</v>
      </c>
      <c r="H14" s="63" t="str">
        <f aca="true" t="shared" si="2" ref="H14">IF(F14="","",E14*F14)</f>
        <v/>
      </c>
      <c r="I14" s="63" t="str">
        <f t="shared" si="1"/>
        <v/>
      </c>
    </row>
    <row r="15" spans="1:9" ht="15" thickBot="1">
      <c r="A15" s="37"/>
      <c r="B15" s="126"/>
      <c r="C15" s="126"/>
      <c r="D15" s="126"/>
      <c r="E15" s="126"/>
      <c r="F15" s="73"/>
      <c r="G15" s="72"/>
      <c r="H15" s="70" t="str">
        <f>IF(SUM(H8:H14)=0,"",SUM(H8:H14))</f>
        <v/>
      </c>
      <c r="I15" s="71" t="str">
        <f>IF(SUM(I8:I14)=0,"",SUM(I8:I14))</f>
        <v/>
      </c>
    </row>
    <row r="16" spans="1:12" ht="15">
      <c r="A16" s="21" t="s">
        <v>156</v>
      </c>
      <c r="B16" s="21"/>
      <c r="C16" s="2"/>
      <c r="D16" s="2"/>
      <c r="E16" s="11"/>
      <c r="F16" s="3"/>
      <c r="G16" s="3"/>
      <c r="H16" s="3"/>
      <c r="I16" s="3"/>
      <c r="J16" s="7"/>
      <c r="K16" s="7"/>
      <c r="L16" s="7"/>
    </row>
    <row r="17" spans="1:12" ht="15">
      <c r="A17" s="22" t="s">
        <v>157</v>
      </c>
      <c r="B17" s="23" t="s">
        <v>158</v>
      </c>
      <c r="C17" s="2"/>
      <c r="D17" s="2"/>
      <c r="E17" s="11"/>
      <c r="F17" s="3"/>
      <c r="G17" s="3"/>
      <c r="H17" s="3"/>
      <c r="I17" s="3"/>
      <c r="J17" s="7"/>
      <c r="K17" s="7"/>
      <c r="L17" s="7"/>
    </row>
    <row r="18" spans="1:12" ht="15">
      <c r="A18" s="22"/>
      <c r="B18" s="23" t="s">
        <v>159</v>
      </c>
      <c r="C18" s="2"/>
      <c r="D18" s="2"/>
      <c r="E18" s="11"/>
      <c r="F18" s="3"/>
      <c r="G18" s="3"/>
      <c r="H18" s="3"/>
      <c r="I18" s="3"/>
      <c r="J18" s="7"/>
      <c r="K18" s="7"/>
      <c r="L18" s="7"/>
    </row>
    <row r="19" spans="1:12" ht="15">
      <c r="A19" s="22" t="s">
        <v>160</v>
      </c>
      <c r="B19" s="24" t="s">
        <v>161</v>
      </c>
      <c r="C19" s="2"/>
      <c r="D19" s="2"/>
      <c r="E19" s="11"/>
      <c r="F19" s="3"/>
      <c r="G19" s="3"/>
      <c r="H19" s="3"/>
      <c r="I19" s="3"/>
      <c r="J19" s="7"/>
      <c r="K19" s="7"/>
      <c r="L19" s="7"/>
    </row>
    <row r="20" spans="1:12" ht="15">
      <c r="A20" s="22"/>
      <c r="B20" s="24" t="s">
        <v>162</v>
      </c>
      <c r="C20" s="2"/>
      <c r="D20" s="2"/>
      <c r="E20" s="11"/>
      <c r="F20" s="3"/>
      <c r="G20" s="3"/>
      <c r="H20" s="3"/>
      <c r="I20" s="3"/>
      <c r="J20" s="7"/>
      <c r="K20" s="7"/>
      <c r="L20" s="7"/>
    </row>
    <row r="21" spans="1:12" ht="15">
      <c r="A21" s="22" t="s">
        <v>163</v>
      </c>
      <c r="B21" s="24" t="s">
        <v>164</v>
      </c>
      <c r="C21" s="2"/>
      <c r="D21" s="2"/>
      <c r="E21" s="11"/>
      <c r="F21" s="3"/>
      <c r="G21" s="3"/>
      <c r="H21" s="3"/>
      <c r="I21" s="3"/>
      <c r="J21" s="7"/>
      <c r="K21" s="7"/>
      <c r="L21" s="7"/>
    </row>
    <row r="22" spans="6:9" ht="15">
      <c r="F22" s="129"/>
      <c r="G22" s="130"/>
      <c r="H22" s="129"/>
      <c r="I22" s="129"/>
    </row>
    <row r="23" spans="6:9" ht="15">
      <c r="F23" s="129"/>
      <c r="G23" s="130"/>
      <c r="H23" s="129"/>
      <c r="I23" s="129"/>
    </row>
    <row r="24" spans="6:9" ht="15">
      <c r="F24" s="129"/>
      <c r="G24" s="130"/>
      <c r="H24" s="129"/>
      <c r="I24" s="129"/>
    </row>
    <row r="25" spans="6:9" ht="15">
      <c r="F25" s="129"/>
      <c r="G25" s="130"/>
      <c r="H25" s="129"/>
      <c r="I25" s="129"/>
    </row>
    <row r="26" spans="6:9" ht="15">
      <c r="F26" s="129"/>
      <c r="G26" s="130"/>
      <c r="H26" s="129"/>
      <c r="I26" s="129"/>
    </row>
    <row r="27" spans="6:9" ht="15">
      <c r="F27" s="129"/>
      <c r="G27" s="130"/>
      <c r="H27" s="129"/>
      <c r="I27" s="129"/>
    </row>
    <row r="28" spans="6:9" ht="15">
      <c r="F28" s="129"/>
      <c r="G28" s="130"/>
      <c r="H28" s="129"/>
      <c r="I28" s="129"/>
    </row>
    <row r="29" spans="6:9" ht="15">
      <c r="F29" s="129"/>
      <c r="G29" s="130"/>
      <c r="H29" s="129"/>
      <c r="I29" s="129"/>
    </row>
    <row r="30" spans="6:9" ht="15">
      <c r="F30" s="129"/>
      <c r="G30" s="130"/>
      <c r="H30" s="129"/>
      <c r="I30" s="129"/>
    </row>
    <row r="31" spans="6:9" ht="15">
      <c r="F31" s="129"/>
      <c r="G31" s="130"/>
      <c r="H31" s="129"/>
      <c r="I31" s="129"/>
    </row>
    <row r="32" spans="6:9" ht="15">
      <c r="F32" s="129"/>
      <c r="G32" s="130"/>
      <c r="H32" s="129"/>
      <c r="I32" s="129"/>
    </row>
    <row r="33" spans="6:9" ht="15">
      <c r="F33" s="129"/>
      <c r="G33" s="130"/>
      <c r="H33" s="129"/>
      <c r="I33" s="129"/>
    </row>
    <row r="34" spans="6:9" ht="15">
      <c r="F34" s="129"/>
      <c r="G34" s="130"/>
      <c r="H34" s="129"/>
      <c r="I34" s="129"/>
    </row>
    <row r="35" spans="6:9" ht="15">
      <c r="F35" s="129"/>
      <c r="G35" s="130"/>
      <c r="H35" s="129"/>
      <c r="I35" s="129"/>
    </row>
    <row r="36" spans="6:9" ht="15">
      <c r="F36" s="129"/>
      <c r="G36" s="130"/>
      <c r="H36" s="129"/>
      <c r="I36" s="129"/>
    </row>
    <row r="37" spans="6:9" ht="15">
      <c r="F37" s="129"/>
      <c r="G37" s="130"/>
      <c r="H37" s="129"/>
      <c r="I37" s="129"/>
    </row>
    <row r="38" spans="6:9" ht="15">
      <c r="F38" s="129"/>
      <c r="G38" s="130"/>
      <c r="H38" s="129"/>
      <c r="I38" s="129"/>
    </row>
    <row r="39" spans="6:9" ht="15">
      <c r="F39" s="129"/>
      <c r="G39" s="130"/>
      <c r="H39" s="129"/>
      <c r="I39" s="129"/>
    </row>
    <row r="40" spans="6:9" ht="15">
      <c r="F40" s="129"/>
      <c r="G40" s="130"/>
      <c r="H40" s="129"/>
      <c r="I40" s="129"/>
    </row>
    <row r="41" spans="6:9" ht="15">
      <c r="F41" s="129"/>
      <c r="G41" s="130"/>
      <c r="H41" s="129"/>
      <c r="I41" s="129"/>
    </row>
    <row r="42" spans="6:9" ht="15">
      <c r="F42" s="129"/>
      <c r="G42" s="130"/>
      <c r="H42" s="129"/>
      <c r="I42" s="129"/>
    </row>
    <row r="43" spans="6:9" ht="15">
      <c r="F43" s="129"/>
      <c r="G43" s="130"/>
      <c r="H43" s="129"/>
      <c r="I43" s="129"/>
    </row>
    <row r="44" spans="6:9" ht="15">
      <c r="F44" s="129"/>
      <c r="G44" s="130"/>
      <c r="H44" s="129"/>
      <c r="I44" s="129"/>
    </row>
    <row r="45" spans="6:9" ht="15">
      <c r="F45" s="129"/>
      <c r="G45" s="130"/>
      <c r="H45" s="129"/>
      <c r="I45" s="129"/>
    </row>
    <row r="46" spans="6:9" ht="15">
      <c r="F46" s="131"/>
      <c r="G46" s="131"/>
      <c r="H46" s="131"/>
      <c r="I46" s="131"/>
    </row>
  </sheetData>
  <mergeCells count="4">
    <mergeCell ref="B15:E15"/>
    <mergeCell ref="A8:A14"/>
    <mergeCell ref="C4:E4"/>
    <mergeCell ref="C5:E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Bena Marek</dc:creator>
  <cp:keywords/>
  <dc:description/>
  <cp:lastModifiedBy>Šerák Ladislav</cp:lastModifiedBy>
  <dcterms:created xsi:type="dcterms:W3CDTF">2017-08-30T09:49:10Z</dcterms:created>
  <dcterms:modified xsi:type="dcterms:W3CDTF">2019-04-11T13:50:39Z</dcterms:modified>
  <cp:category/>
  <cp:version/>
  <cp:contentType/>
  <cp:contentStatus/>
</cp:coreProperties>
</file>