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Kraj\TSU\Příprava ZD\3ZMR\Pořízení nábytku pro přístavbu administrativní budovy KSÚSV Jihlava\ZD\"/>
    </mc:Choice>
  </mc:AlternateContent>
  <bookViews>
    <workbookView xWindow="-105" yWindow="-105" windowWidth="28995" windowHeight="15795"/>
  </bookViews>
  <sheets>
    <sheet name="KSUSV" sheetId="1" r:id="rId1"/>
  </sheets>
  <definedNames>
    <definedName name="_xlnm.Print_Area" localSheetId="0">KSUSV!$A$1:$F$139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/>
  <c r="F31" i="1"/>
  <c r="F42" i="1"/>
  <c r="F58" i="1"/>
  <c r="F71" i="1"/>
  <c r="F80" i="1"/>
  <c r="F95" i="1"/>
  <c r="F107" i="1"/>
  <c r="F122" i="1"/>
  <c r="F129" i="1"/>
  <c r="F128" i="1"/>
  <c r="F127" i="1"/>
  <c r="F126" i="1"/>
  <c r="F125" i="1"/>
  <c r="F124" i="1"/>
  <c r="F123" i="1"/>
  <c r="F121" i="1"/>
  <c r="F120" i="1"/>
  <c r="F119" i="1"/>
  <c r="F118" i="1"/>
  <c r="F117" i="1"/>
  <c r="F116" i="1"/>
  <c r="F113" i="1"/>
  <c r="F112" i="1"/>
  <c r="F111" i="1"/>
  <c r="F110" i="1"/>
  <c r="F109" i="1"/>
  <c r="F108" i="1"/>
  <c r="F106" i="1"/>
  <c r="F105" i="1"/>
  <c r="F104" i="1"/>
  <c r="F103" i="1"/>
  <c r="F100" i="1"/>
  <c r="F99" i="1"/>
  <c r="F98" i="1"/>
  <c r="F97" i="1"/>
  <c r="F96" i="1"/>
  <c r="F94" i="1"/>
  <c r="F93" i="1"/>
  <c r="F92" i="1"/>
  <c r="F91" i="1"/>
  <c r="F90" i="1"/>
  <c r="F89" i="1"/>
  <c r="F86" i="1"/>
  <c r="F85" i="1"/>
  <c r="F84" i="1"/>
  <c r="F83" i="1"/>
  <c r="F82" i="1"/>
  <c r="F81" i="1"/>
  <c r="F79" i="1"/>
  <c r="F78" i="1"/>
  <c r="F77" i="1"/>
  <c r="F76" i="1"/>
  <c r="F73" i="1"/>
  <c r="F72" i="1"/>
  <c r="F70" i="1"/>
  <c r="F67" i="1"/>
  <c r="F66" i="1"/>
  <c r="F65" i="1"/>
  <c r="F64" i="1"/>
  <c r="F63" i="1"/>
  <c r="F62" i="1"/>
  <c r="F61" i="1"/>
  <c r="F60" i="1"/>
  <c r="F59" i="1"/>
  <c r="F57" i="1"/>
  <c r="F56" i="1"/>
  <c r="F55" i="1"/>
  <c r="F54" i="1"/>
  <c r="F53" i="1"/>
  <c r="F50" i="1"/>
  <c r="F49" i="1"/>
  <c r="F48" i="1"/>
  <c r="F47" i="1"/>
  <c r="F46" i="1"/>
  <c r="F45" i="1"/>
  <c r="F44" i="1"/>
  <c r="F43" i="1"/>
  <c r="F41" i="1"/>
  <c r="F40" i="1"/>
  <c r="F39" i="1"/>
  <c r="F36" i="1"/>
  <c r="F35" i="1"/>
  <c r="F34" i="1"/>
  <c r="F33" i="1"/>
  <c r="F32" i="1"/>
  <c r="F30" i="1"/>
  <c r="F29" i="1"/>
  <c r="F28" i="1"/>
  <c r="F27" i="1"/>
  <c r="F26" i="1"/>
  <c r="F25" i="1"/>
  <c r="F22" i="1"/>
  <c r="F21" i="1"/>
  <c r="F20" i="1"/>
  <c r="F19" i="1"/>
  <c r="F17" i="1"/>
  <c r="F16" i="1"/>
  <c r="F15" i="1"/>
  <c r="F14" i="1"/>
  <c r="F13" i="1"/>
  <c r="F12" i="1"/>
  <c r="F11" i="1"/>
  <c r="F10" i="1"/>
  <c r="F8" i="1"/>
  <c r="F7" i="1"/>
  <c r="F6" i="1"/>
  <c r="F5" i="1"/>
  <c r="F132" i="1" l="1"/>
  <c r="F137" i="1" s="1"/>
  <c r="F138" i="1" s="1"/>
  <c r="F139" i="1" s="1"/>
</calcChain>
</file>

<file path=xl/sharedStrings.xml><?xml version="1.0" encoding="utf-8"?>
<sst xmlns="http://schemas.openxmlformats.org/spreadsheetml/2006/main" count="227" uniqueCount="118">
  <si>
    <t>Popis</t>
  </si>
  <si>
    <t>Cena za kus</t>
  </si>
  <si>
    <t>Cena bez DPH</t>
  </si>
  <si>
    <t>1600.0 x 1200.0 x 759.0 mm</t>
  </si>
  <si>
    <t>1800.0 x 800.0 x 755.0 mm</t>
  </si>
  <si>
    <t>800.0 x 424.0 x 1920.0 mm</t>
  </si>
  <si>
    <t>odkládací stěna, s věšáky 185cm</t>
  </si>
  <si>
    <t>400.0 x 138.0 x 1853.0 mm</t>
  </si>
  <si>
    <t>800.0 x 424.0 x 1152.0 mm</t>
  </si>
  <si>
    <t>kontejner 5 zásuv. centr. léta podél</t>
  </si>
  <si>
    <t>400.0 x 625.0 x 755.0 mm</t>
  </si>
  <si>
    <t>800.0 x 412.0 x 1152.0 mm</t>
  </si>
  <si>
    <t>356.0 x 356.0 x 27.0 mm</t>
  </si>
  <si>
    <t>400.0 x 400.0 x 1152.0 mm</t>
  </si>
  <si>
    <t>766.0 x 338.0 x 27.0 mm</t>
  </si>
  <si>
    <t>stůl 1 noha čtverec</t>
  </si>
  <si>
    <t>800.0 x 800.0 x 755.0 mm</t>
  </si>
  <si>
    <t>400.0 x 625.0 x 605.0 mm</t>
  </si>
  <si>
    <t>1800.0 x 2000.0 x 759.0 mm</t>
  </si>
  <si>
    <t>800.0 x 424.5 x 1920.0 mm</t>
  </si>
  <si>
    <t>kancelář 102</t>
  </si>
  <si>
    <t>kancelář 101</t>
  </si>
  <si>
    <t>kancelář 103</t>
  </si>
  <si>
    <t>1600.0 x 240.0 x 300.0 mm</t>
  </si>
  <si>
    <t>800.0 x 625.0 x 755.0 mm</t>
  </si>
  <si>
    <t>800.0 x 446.5 x 130.0 mm</t>
  </si>
  <si>
    <t>kancelář 104</t>
  </si>
  <si>
    <t>kancelář 109</t>
  </si>
  <si>
    <t>1200.0 x 800.0 x 755.0 mm</t>
  </si>
  <si>
    <t>1200.0 x 300.0 x 300.0 mm</t>
  </si>
  <si>
    <t>1198.3 x 1165.3 x 755.0 mm</t>
  </si>
  <si>
    <t>kancelář 110</t>
  </si>
  <si>
    <t>1600.0 x 646.5 x 130.0 mm</t>
  </si>
  <si>
    <t>1200.0 x 800.0 x 759.0 mm</t>
  </si>
  <si>
    <t>tubusová noha kulatá</t>
  </si>
  <si>
    <t>182.3 x 148.7 x 730.0 mm</t>
  </si>
  <si>
    <t>1600.0 x 800.0 x 759.0 mm</t>
  </si>
  <si>
    <t>stůl 1 noha 90° levý</t>
  </si>
  <si>
    <t>825.0 x 800.0 x 755.0 mm</t>
  </si>
  <si>
    <t>600.0 x 600.0 x 25.0 mm - Atyp</t>
  </si>
  <si>
    <t>konferenční stolek</t>
  </si>
  <si>
    <t>sedačka - křeslo</t>
  </si>
  <si>
    <t>Celkem za nábytek bez DPH:</t>
  </si>
  <si>
    <t>Montáž a manipulace bez DPH:</t>
  </si>
  <si>
    <t>Přeprava zboží a montážníků bez DPH:</t>
  </si>
  <si>
    <t>Ekologická likvidace odpadů z obalů :</t>
  </si>
  <si>
    <t>DPH 21 % :</t>
  </si>
  <si>
    <t>595.0 x 580.0 x 935.0 mm</t>
  </si>
  <si>
    <t>2120.0 x 600.0 x 50.0 mm</t>
  </si>
  <si>
    <t>2120.0 x 18.0 x 500.0 mm</t>
  </si>
  <si>
    <t>dřez s odkapávačem pravý</t>
  </si>
  <si>
    <t>780.0 x 435.0 x 146.0 mm</t>
  </si>
  <si>
    <t>300.0 x 566.0 x 824.0 mm</t>
  </si>
  <si>
    <t>600.0 x 566.0 x 824.0 mm</t>
  </si>
  <si>
    <t>300.0 x 330.0 x 600.0 mm</t>
  </si>
  <si>
    <t>600.0 x 376.0 x 600.0 mm</t>
  </si>
  <si>
    <t>páková baterie</t>
  </si>
  <si>
    <t>247.1 x 45.1 x 129.0 mm</t>
  </si>
  <si>
    <t>2090.0 x 25.0 x 96.0 mm</t>
  </si>
  <si>
    <t>sokl boční</t>
  </si>
  <si>
    <t>25.0 x 450.0 x 96.0 mm</t>
  </si>
  <si>
    <t>1600.0 x 600.0 x 759.0 mm</t>
  </si>
  <si>
    <t>400.0 x 755.0 x 605.0 mm</t>
  </si>
  <si>
    <t>prostor 105, 215  - návštěvy</t>
  </si>
  <si>
    <t>dvoumístná sedačka</t>
  </si>
  <si>
    <t>třímístná sedačka</t>
  </si>
  <si>
    <t>pracovní ergo stůl - vlna 800/600 levý</t>
  </si>
  <si>
    <t>1270.0 x 620.0 x 390.0 mm</t>
  </si>
  <si>
    <t>925.0 x 780.0 x 645.0 mm</t>
  </si>
  <si>
    <t>1450.0 x 780.0 x 645.0 mm</t>
  </si>
  <si>
    <t>1990.0 x 780.0 x 645.0 mm</t>
  </si>
  <si>
    <t>pracovní stůl jednací 1200 mm</t>
  </si>
  <si>
    <t>skříň šatní dveřová 800 x 1920 mm</t>
  </si>
  <si>
    <t>odkládací stěna, s věšáky 1850 mm</t>
  </si>
  <si>
    <t>skříňka polic. dveř. nika 800 x 1152 mm</t>
  </si>
  <si>
    <t>skříň policová dvéřová 800 x 1152 mm, zámek</t>
  </si>
  <si>
    <t>skříňka sklo 800 x 1152 mm</t>
  </si>
  <si>
    <t>rektifikace 30 mm</t>
  </si>
  <si>
    <t>skříň roh 400 x 1152 x 400 mm, oboustraný</t>
  </si>
  <si>
    <t>kancelářská manažerská židle, nosnost 130 kg</t>
  </si>
  <si>
    <t>konferenční židle s područkami, nosnost 130 kg</t>
  </si>
  <si>
    <t>kontejner 4 zásuv. centr. léta napříč</t>
  </si>
  <si>
    <t>pracovní ergo stůl 1800 x 2000 mm s otevřenou skříní levý</t>
  </si>
  <si>
    <t>skříň policová dvéřová 800 x 1920 mm, zámek</t>
  </si>
  <si>
    <t>skříň šatní dvéřová 800 x 1920 mm, zámek</t>
  </si>
  <si>
    <t>skříň roh 400 x 400 x 1152 mm, oboustraný</t>
  </si>
  <si>
    <t>pracovní ergo stůl 1800 x 2000 s otevřenou skříní pravý</t>
  </si>
  <si>
    <t>deska kruh 600</t>
  </si>
  <si>
    <t>nástavec 1600 mm</t>
  </si>
  <si>
    <t>pracovní ergo stůl - vlna 600/800 pravý</t>
  </si>
  <si>
    <t>centrální noha kruh výška 730 mm</t>
  </si>
  <si>
    <t>skříň koncová stolová levá podél 800 mm, zámek</t>
  </si>
  <si>
    <t>pracovní stůl zakončovací</t>
  </si>
  <si>
    <t>kontejner 5 zásuv. centr.  pošta, zámek</t>
  </si>
  <si>
    <t>600 x 730 mm</t>
  </si>
  <si>
    <t>pracovní ergo stůl 1800 x 2000 s roletovou skříní levý</t>
  </si>
  <si>
    <t>pracovní stůl jednací 1800 mm</t>
  </si>
  <si>
    <t>pracovní stůl jednací 1200 mm s obloukem</t>
  </si>
  <si>
    <t>závěsná police na zeď 1200 mm</t>
  </si>
  <si>
    <t>pracovní stůl jednací - kruh 1200 mm (800 x 600) levý</t>
  </si>
  <si>
    <t>pracovní stůl 1200 mm</t>
  </si>
  <si>
    <t>stůl pracovní 1600 mm</t>
  </si>
  <si>
    <t>pracovní deska 2100 mm</t>
  </si>
  <si>
    <t>obkladová deska 2100 mm</t>
  </si>
  <si>
    <t>kuchyňská skříňka spodní 300 mm,5 zásuvek</t>
  </si>
  <si>
    <t>kuchyňská skříňka spodní 600 mm, dveře</t>
  </si>
  <si>
    <t>kuchyňská skříňka spodní 600 mm, dveře, pro dřez</t>
  </si>
  <si>
    <t>kuchyňská skříňka horní 300 mm</t>
  </si>
  <si>
    <t>kuchyňská skříňka horní 600 mm, dveře</t>
  </si>
  <si>
    <t>sokl ke kuchyni 2100 mm</t>
  </si>
  <si>
    <t>pracovní stůl hloubky 600 mm</t>
  </si>
  <si>
    <t>Rozměry š x h x v</t>
  </si>
  <si>
    <t>Cenová nabídka</t>
  </si>
  <si>
    <t>Počet kusů</t>
  </si>
  <si>
    <t>Celková cena bez DPH :</t>
  </si>
  <si>
    <t>Celková cena včetně DPH :</t>
  </si>
  <si>
    <t>zasedací místnost 121</t>
  </si>
  <si>
    <t>školící místnost 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</si>
</sst>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2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Arial CE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5">
    <xf numFmtId="0" fontId="0" fillId="0" borderId="0" xfId="0"/>
    <xf numFmtId="0" fontId="18" fillId="0" borderId="0" xfId="0" applyFont="1"/>
    <xf numFmtId="0" fontId="0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0" fontId="21" fillId="0" borderId="0" xfId="0" applyFont="1" applyBorder="1"/>
    <xf numFmtId="0" fontId="21" fillId="0" borderId="0" xfId="0" applyFont="1" applyBorder="1" applyAlignment="1">
      <alignment horizontal="center"/>
    </xf>
    <xf numFmtId="0" fontId="23" fillId="0" borderId="0" xfId="0" applyFont="1"/>
    <xf numFmtId="0" fontId="23" fillId="0" borderId="0" xfId="0" applyFont="1" applyAlignment="1">
      <alignment horizontal="center"/>
    </xf>
    <xf numFmtId="165" fontId="23" fillId="0" borderId="0" xfId="0" applyNumberFormat="1" applyFont="1"/>
    <xf numFmtId="164" fontId="19" fillId="0" borderId="0" xfId="0" applyNumberFormat="1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23" fillId="0" borderId="11" xfId="0" applyFont="1" applyBorder="1"/>
    <xf numFmtId="0" fontId="23" fillId="0" borderId="11" xfId="0" applyFont="1" applyBorder="1" applyAlignment="1">
      <alignment horizontal="center"/>
    </xf>
    <xf numFmtId="0" fontId="19" fillId="0" borderId="11" xfId="0" applyFont="1" applyBorder="1"/>
    <xf numFmtId="0" fontId="19" fillId="0" borderId="11" xfId="0" applyFont="1" applyBorder="1" applyAlignment="1">
      <alignment horizontal="center"/>
    </xf>
    <xf numFmtId="165" fontId="23" fillId="0" borderId="11" xfId="0" applyNumberFormat="1" applyFont="1" applyBorder="1"/>
    <xf numFmtId="165" fontId="21" fillId="0" borderId="0" xfId="0" applyNumberFormat="1" applyFont="1" applyBorder="1"/>
    <xf numFmtId="165" fontId="19" fillId="0" borderId="0" xfId="0" applyNumberFormat="1" applyFont="1"/>
    <xf numFmtId="165" fontId="19" fillId="0" borderId="11" xfId="0" applyNumberFormat="1" applyFont="1" applyBorder="1"/>
    <xf numFmtId="165" fontId="21" fillId="0" borderId="11" xfId="0" applyNumberFormat="1" applyFont="1" applyBorder="1" applyAlignment="1">
      <alignment horizontal="center" vertical="center" wrapText="1"/>
    </xf>
    <xf numFmtId="165" fontId="20" fillId="0" borderId="11" xfId="0" applyNumberFormat="1" applyFont="1" applyBorder="1"/>
    <xf numFmtId="165" fontId="23" fillId="33" borderId="11" xfId="0" applyNumberFormat="1" applyFont="1" applyFill="1" applyBorder="1"/>
    <xf numFmtId="165" fontId="19" fillId="33" borderId="11" xfId="0" applyNumberFormat="1" applyFont="1" applyFill="1" applyBorder="1"/>
    <xf numFmtId="165" fontId="19" fillId="34" borderId="11" xfId="0" applyNumberFormat="1" applyFont="1" applyFill="1" applyBorder="1"/>
    <xf numFmtId="0" fontId="19" fillId="0" borderId="0" xfId="0" applyFont="1" applyAlignment="1">
      <alignment horizontal="left"/>
    </xf>
    <xf numFmtId="0" fontId="23" fillId="0" borderId="11" xfId="0" applyFont="1" applyBorder="1" applyAlignment="1">
      <alignment horizontal="left"/>
    </xf>
    <xf numFmtId="0" fontId="23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left"/>
    </xf>
    <xf numFmtId="0" fontId="20" fillId="0" borderId="11" xfId="0" applyFont="1" applyBorder="1" applyAlignment="1">
      <alignment horizontal="center" vertical="center"/>
    </xf>
    <xf numFmtId="0" fontId="19" fillId="0" borderId="0" xfId="0" applyFont="1" applyBorder="1" applyAlignment="1">
      <alignment horizontal="right"/>
    </xf>
    <xf numFmtId="0" fontId="20" fillId="0" borderId="0" xfId="0" applyFont="1" applyBorder="1" applyAlignment="1">
      <alignment horizontal="right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2"/>
  <sheetViews>
    <sheetView tabSelected="1" view="pageBreakPreview" zoomScale="85" zoomScaleNormal="115" zoomScaleSheetLayoutView="85" workbookViewId="0">
      <pane ySplit="3" topLeftCell="A4" activePane="bottomLeft" state="frozen"/>
      <selection pane="bottomLeft" activeCell="J123" sqref="J123"/>
    </sheetView>
  </sheetViews>
  <sheetFormatPr defaultColWidth="8.5703125" defaultRowHeight="15.75" x14ac:dyDescent="0.25"/>
  <cols>
    <col min="1" max="1" width="24.140625" style="3" customWidth="1"/>
    <col min="2" max="2" width="31" style="3" customWidth="1"/>
    <col min="3" max="3" width="29.7109375" style="3" customWidth="1"/>
    <col min="4" max="4" width="7" style="4" customWidth="1"/>
    <col min="5" max="5" width="16" style="18" customWidth="1"/>
    <col min="6" max="6" width="15.5703125" style="18" customWidth="1"/>
    <col min="7" max="16384" width="8.5703125" style="2"/>
  </cols>
  <sheetData>
    <row r="1" spans="1:6" ht="32.25" customHeight="1" x14ac:dyDescent="0.2">
      <c r="A1" s="32" t="s">
        <v>112</v>
      </c>
      <c r="B1" s="32"/>
      <c r="C1" s="32"/>
      <c r="D1" s="32"/>
      <c r="E1" s="32"/>
      <c r="F1" s="32"/>
    </row>
    <row r="3" spans="1:6" ht="48" customHeight="1" x14ac:dyDescent="0.2">
      <c r="A3" s="30" t="s">
        <v>0</v>
      </c>
      <c r="B3" s="30"/>
      <c r="C3" s="11" t="s">
        <v>111</v>
      </c>
      <c r="D3" s="11" t="s">
        <v>113</v>
      </c>
      <c r="E3" s="20" t="s">
        <v>1</v>
      </c>
      <c r="F3" s="20" t="s">
        <v>2</v>
      </c>
    </row>
    <row r="4" spans="1:6" x14ac:dyDescent="0.25">
      <c r="A4" s="31" t="s">
        <v>21</v>
      </c>
      <c r="B4" s="31"/>
      <c r="C4" s="5"/>
      <c r="D4" s="6"/>
      <c r="E4" s="17"/>
      <c r="F4" s="17"/>
    </row>
    <row r="5" spans="1:6" x14ac:dyDescent="0.25">
      <c r="A5" s="26" t="s">
        <v>40</v>
      </c>
      <c r="B5" s="26"/>
      <c r="C5" s="12" t="s">
        <v>67</v>
      </c>
      <c r="D5" s="13">
        <v>1</v>
      </c>
      <c r="E5" s="22">
        <v>0</v>
      </c>
      <c r="F5" s="16">
        <f>D5*E5</f>
        <v>0</v>
      </c>
    </row>
    <row r="6" spans="1:6" x14ac:dyDescent="0.25">
      <c r="A6" s="26" t="s">
        <v>41</v>
      </c>
      <c r="B6" s="26"/>
      <c r="C6" s="12" t="s">
        <v>68</v>
      </c>
      <c r="D6" s="13">
        <v>1</v>
      </c>
      <c r="E6" s="22">
        <v>0</v>
      </c>
      <c r="F6" s="16">
        <f t="shared" ref="F6:F22" si="0">D6*E6</f>
        <v>0</v>
      </c>
    </row>
    <row r="7" spans="1:6" x14ac:dyDescent="0.25">
      <c r="A7" s="26" t="s">
        <v>64</v>
      </c>
      <c r="B7" s="26"/>
      <c r="C7" s="12" t="s">
        <v>69</v>
      </c>
      <c r="D7" s="13">
        <v>1</v>
      </c>
      <c r="E7" s="22">
        <v>0</v>
      </c>
      <c r="F7" s="16">
        <f t="shared" si="0"/>
        <v>0</v>
      </c>
    </row>
    <row r="8" spans="1:6" x14ac:dyDescent="0.25">
      <c r="A8" s="26" t="s">
        <v>65</v>
      </c>
      <c r="B8" s="26"/>
      <c r="C8" s="12" t="s">
        <v>70</v>
      </c>
      <c r="D8" s="13">
        <v>1</v>
      </c>
      <c r="E8" s="22">
        <v>0</v>
      </c>
      <c r="F8" s="16">
        <f t="shared" si="0"/>
        <v>0</v>
      </c>
    </row>
    <row r="9" spans="1:6" x14ac:dyDescent="0.25">
      <c r="A9" s="26" t="s">
        <v>66</v>
      </c>
      <c r="B9" s="26"/>
      <c r="C9" s="12" t="s">
        <v>3</v>
      </c>
      <c r="D9" s="13">
        <v>1</v>
      </c>
      <c r="E9" s="22">
        <v>0</v>
      </c>
      <c r="F9" s="16">
        <f>D9*E9</f>
        <v>0</v>
      </c>
    </row>
    <row r="10" spans="1:6" x14ac:dyDescent="0.25">
      <c r="A10" s="26" t="s">
        <v>71</v>
      </c>
      <c r="B10" s="26"/>
      <c r="C10" s="12" t="s">
        <v>28</v>
      </c>
      <c r="D10" s="13">
        <v>2</v>
      </c>
      <c r="E10" s="22">
        <v>0</v>
      </c>
      <c r="F10" s="16">
        <f t="shared" si="0"/>
        <v>0</v>
      </c>
    </row>
    <row r="11" spans="1:6" x14ac:dyDescent="0.25">
      <c r="A11" s="26" t="s">
        <v>72</v>
      </c>
      <c r="B11" s="26"/>
      <c r="C11" s="12" t="s">
        <v>5</v>
      </c>
      <c r="D11" s="13">
        <v>1</v>
      </c>
      <c r="E11" s="22">
        <v>0</v>
      </c>
      <c r="F11" s="16">
        <f t="shared" si="0"/>
        <v>0</v>
      </c>
    </row>
    <row r="12" spans="1:6" x14ac:dyDescent="0.25">
      <c r="A12" s="26" t="s">
        <v>73</v>
      </c>
      <c r="B12" s="26"/>
      <c r="C12" s="12" t="s">
        <v>7</v>
      </c>
      <c r="D12" s="13">
        <v>2</v>
      </c>
      <c r="E12" s="22">
        <v>0</v>
      </c>
      <c r="F12" s="16">
        <f t="shared" si="0"/>
        <v>0</v>
      </c>
    </row>
    <row r="13" spans="1:6" x14ac:dyDescent="0.25">
      <c r="A13" s="26" t="s">
        <v>74</v>
      </c>
      <c r="B13" s="26"/>
      <c r="C13" s="12" t="s">
        <v>8</v>
      </c>
      <c r="D13" s="13">
        <v>2</v>
      </c>
      <c r="E13" s="22">
        <v>0</v>
      </c>
      <c r="F13" s="16">
        <f t="shared" si="0"/>
        <v>0</v>
      </c>
    </row>
    <row r="14" spans="1:6" x14ac:dyDescent="0.25">
      <c r="A14" s="26" t="s">
        <v>9</v>
      </c>
      <c r="B14" s="26"/>
      <c r="C14" s="12" t="s">
        <v>10</v>
      </c>
      <c r="D14" s="13">
        <v>1</v>
      </c>
      <c r="E14" s="22">
        <v>0</v>
      </c>
      <c r="F14" s="16">
        <f t="shared" si="0"/>
        <v>0</v>
      </c>
    </row>
    <row r="15" spans="1:6" x14ac:dyDescent="0.25">
      <c r="A15" s="26" t="s">
        <v>75</v>
      </c>
      <c r="B15" s="26"/>
      <c r="C15" s="12" t="s">
        <v>8</v>
      </c>
      <c r="D15" s="13">
        <v>1</v>
      </c>
      <c r="E15" s="22">
        <v>0</v>
      </c>
      <c r="F15" s="16">
        <f t="shared" si="0"/>
        <v>0</v>
      </c>
    </row>
    <row r="16" spans="1:6" x14ac:dyDescent="0.25">
      <c r="A16" s="26" t="s">
        <v>76</v>
      </c>
      <c r="B16" s="26"/>
      <c r="C16" s="12" t="s">
        <v>11</v>
      </c>
      <c r="D16" s="13">
        <v>2</v>
      </c>
      <c r="E16" s="22">
        <v>0</v>
      </c>
      <c r="F16" s="16">
        <f t="shared" si="0"/>
        <v>0</v>
      </c>
    </row>
    <row r="17" spans="1:6" x14ac:dyDescent="0.25">
      <c r="A17" s="26" t="s">
        <v>77</v>
      </c>
      <c r="B17" s="26"/>
      <c r="C17" s="12" t="s">
        <v>12</v>
      </c>
      <c r="D17" s="13">
        <v>3</v>
      </c>
      <c r="E17" s="22">
        <v>0</v>
      </c>
      <c r="F17" s="16">
        <f t="shared" si="0"/>
        <v>0</v>
      </c>
    </row>
    <row r="18" spans="1:6" x14ac:dyDescent="0.25">
      <c r="A18" s="26" t="s">
        <v>78</v>
      </c>
      <c r="B18" s="26"/>
      <c r="C18" s="12" t="s">
        <v>13</v>
      </c>
      <c r="D18" s="13">
        <v>3</v>
      </c>
      <c r="E18" s="22">
        <v>0</v>
      </c>
      <c r="F18" s="16">
        <f>D18*E18</f>
        <v>0</v>
      </c>
    </row>
    <row r="19" spans="1:6" x14ac:dyDescent="0.25">
      <c r="A19" s="26" t="s">
        <v>77</v>
      </c>
      <c r="B19" s="26"/>
      <c r="C19" s="12" t="s">
        <v>14</v>
      </c>
      <c r="D19" s="13">
        <v>7</v>
      </c>
      <c r="E19" s="22">
        <v>0</v>
      </c>
      <c r="F19" s="16">
        <f t="shared" si="0"/>
        <v>0</v>
      </c>
    </row>
    <row r="20" spans="1:6" x14ac:dyDescent="0.25">
      <c r="A20" s="26" t="s">
        <v>15</v>
      </c>
      <c r="B20" s="26"/>
      <c r="C20" s="12" t="s">
        <v>16</v>
      </c>
      <c r="D20" s="13">
        <v>1</v>
      </c>
      <c r="E20" s="22">
        <v>0</v>
      </c>
      <c r="F20" s="16">
        <f t="shared" si="0"/>
        <v>0</v>
      </c>
    </row>
    <row r="21" spans="1:6" x14ac:dyDescent="0.25">
      <c r="A21" s="26" t="s">
        <v>75</v>
      </c>
      <c r="B21" s="26"/>
      <c r="C21" s="12" t="s">
        <v>8</v>
      </c>
      <c r="D21" s="13">
        <v>1</v>
      </c>
      <c r="E21" s="22">
        <v>0</v>
      </c>
      <c r="F21" s="16">
        <f t="shared" si="0"/>
        <v>0</v>
      </c>
    </row>
    <row r="22" spans="1:6" x14ac:dyDescent="0.25">
      <c r="A22" s="26" t="s">
        <v>80</v>
      </c>
      <c r="B22" s="26"/>
      <c r="C22" s="12"/>
      <c r="D22" s="13">
        <v>8</v>
      </c>
      <c r="E22" s="22">
        <v>0</v>
      </c>
      <c r="F22" s="16">
        <f t="shared" si="0"/>
        <v>0</v>
      </c>
    </row>
    <row r="23" spans="1:6" x14ac:dyDescent="0.25">
      <c r="A23" s="29"/>
      <c r="B23" s="29"/>
      <c r="F23" s="9"/>
    </row>
    <row r="24" spans="1:6" x14ac:dyDescent="0.25">
      <c r="A24" s="28" t="s">
        <v>20</v>
      </c>
      <c r="B24" s="28"/>
      <c r="F24" s="9"/>
    </row>
    <row r="25" spans="1:6" x14ac:dyDescent="0.25">
      <c r="A25" s="26" t="s">
        <v>77</v>
      </c>
      <c r="B25" s="26"/>
      <c r="C25" s="12" t="s">
        <v>12</v>
      </c>
      <c r="D25" s="13">
        <v>1</v>
      </c>
      <c r="E25" s="22">
        <v>0</v>
      </c>
      <c r="F25" s="16">
        <f t="shared" ref="F25:F36" si="1">D25*E25</f>
        <v>0</v>
      </c>
    </row>
    <row r="26" spans="1:6" x14ac:dyDescent="0.25">
      <c r="A26" s="26" t="s">
        <v>81</v>
      </c>
      <c r="B26" s="26"/>
      <c r="C26" s="12" t="s">
        <v>17</v>
      </c>
      <c r="D26" s="13">
        <v>1</v>
      </c>
      <c r="E26" s="22">
        <v>0</v>
      </c>
      <c r="F26" s="16">
        <f t="shared" si="1"/>
        <v>0</v>
      </c>
    </row>
    <row r="27" spans="1:6" x14ac:dyDescent="0.25">
      <c r="A27" s="26" t="s">
        <v>71</v>
      </c>
      <c r="B27" s="26"/>
      <c r="C27" s="12" t="s">
        <v>28</v>
      </c>
      <c r="D27" s="13">
        <v>2</v>
      </c>
      <c r="E27" s="22">
        <v>0</v>
      </c>
      <c r="F27" s="16">
        <f t="shared" si="1"/>
        <v>0</v>
      </c>
    </row>
    <row r="28" spans="1:6" x14ac:dyDescent="0.25">
      <c r="A28" s="26" t="s">
        <v>82</v>
      </c>
      <c r="B28" s="26"/>
      <c r="C28" s="12" t="s">
        <v>18</v>
      </c>
      <c r="D28" s="13">
        <v>1</v>
      </c>
      <c r="E28" s="22">
        <v>0</v>
      </c>
      <c r="F28" s="16">
        <f t="shared" si="1"/>
        <v>0</v>
      </c>
    </row>
    <row r="29" spans="1:6" x14ac:dyDescent="0.25">
      <c r="A29" s="26" t="s">
        <v>77</v>
      </c>
      <c r="B29" s="26"/>
      <c r="C29" s="12" t="s">
        <v>14</v>
      </c>
      <c r="D29" s="13">
        <v>4</v>
      </c>
      <c r="E29" s="22">
        <v>0</v>
      </c>
      <c r="F29" s="16">
        <f t="shared" si="1"/>
        <v>0</v>
      </c>
    </row>
    <row r="30" spans="1:6" x14ac:dyDescent="0.25">
      <c r="A30" s="26" t="s">
        <v>83</v>
      </c>
      <c r="B30" s="26"/>
      <c r="C30" s="12" t="s">
        <v>19</v>
      </c>
      <c r="D30" s="13">
        <v>1</v>
      </c>
      <c r="E30" s="22">
        <v>0</v>
      </c>
      <c r="F30" s="16">
        <f t="shared" si="1"/>
        <v>0</v>
      </c>
    </row>
    <row r="31" spans="1:6" x14ac:dyDescent="0.25">
      <c r="A31" s="26" t="s">
        <v>84</v>
      </c>
      <c r="B31" s="26"/>
      <c r="C31" s="12" t="s">
        <v>5</v>
      </c>
      <c r="D31" s="13">
        <v>1</v>
      </c>
      <c r="E31" s="22">
        <v>0</v>
      </c>
      <c r="F31" s="16">
        <f>D31*E31</f>
        <v>0</v>
      </c>
    </row>
    <row r="32" spans="1:6" x14ac:dyDescent="0.25">
      <c r="A32" s="26" t="s">
        <v>85</v>
      </c>
      <c r="B32" s="26"/>
      <c r="C32" s="12" t="s">
        <v>13</v>
      </c>
      <c r="D32" s="13">
        <v>1</v>
      </c>
      <c r="E32" s="22">
        <v>0</v>
      </c>
      <c r="F32" s="16">
        <f t="shared" si="1"/>
        <v>0</v>
      </c>
    </row>
    <row r="33" spans="1:6" x14ac:dyDescent="0.25">
      <c r="A33" s="26" t="s">
        <v>75</v>
      </c>
      <c r="B33" s="26"/>
      <c r="C33" s="12" t="s">
        <v>8</v>
      </c>
      <c r="D33" s="13">
        <v>1</v>
      </c>
      <c r="E33" s="22">
        <v>0</v>
      </c>
      <c r="F33" s="16">
        <f t="shared" si="1"/>
        <v>0</v>
      </c>
    </row>
    <row r="34" spans="1:6" x14ac:dyDescent="0.25">
      <c r="A34" s="26" t="s">
        <v>83</v>
      </c>
      <c r="B34" s="26"/>
      <c r="C34" s="12" t="s">
        <v>5</v>
      </c>
      <c r="D34" s="13">
        <v>1</v>
      </c>
      <c r="E34" s="22">
        <v>0</v>
      </c>
      <c r="F34" s="16">
        <f t="shared" si="1"/>
        <v>0</v>
      </c>
    </row>
    <row r="35" spans="1:6" x14ac:dyDescent="0.25">
      <c r="A35" s="26" t="s">
        <v>79</v>
      </c>
      <c r="B35" s="26"/>
      <c r="C35" s="14"/>
      <c r="D35" s="15">
        <v>1</v>
      </c>
      <c r="E35" s="23">
        <v>0</v>
      </c>
      <c r="F35" s="16">
        <f t="shared" si="1"/>
        <v>0</v>
      </c>
    </row>
    <row r="36" spans="1:6" x14ac:dyDescent="0.25">
      <c r="A36" s="26" t="s">
        <v>80</v>
      </c>
      <c r="B36" s="26"/>
      <c r="C36" s="12"/>
      <c r="D36" s="13">
        <v>8</v>
      </c>
      <c r="E36" s="22">
        <v>0</v>
      </c>
      <c r="F36" s="16">
        <f t="shared" si="1"/>
        <v>0</v>
      </c>
    </row>
    <row r="37" spans="1:6" x14ac:dyDescent="0.25">
      <c r="A37" s="27"/>
      <c r="B37" s="27"/>
      <c r="C37" s="7"/>
      <c r="D37" s="8"/>
      <c r="E37" s="9"/>
      <c r="F37" s="9"/>
    </row>
    <row r="38" spans="1:6" x14ac:dyDescent="0.25">
      <c r="A38" s="28" t="s">
        <v>22</v>
      </c>
      <c r="B38" s="28"/>
      <c r="F38" s="9"/>
    </row>
    <row r="39" spans="1:6" x14ac:dyDescent="0.25">
      <c r="A39" s="26" t="s">
        <v>71</v>
      </c>
      <c r="B39" s="26"/>
      <c r="C39" s="12" t="s">
        <v>28</v>
      </c>
      <c r="D39" s="13">
        <v>2</v>
      </c>
      <c r="E39" s="22">
        <v>0</v>
      </c>
      <c r="F39" s="16">
        <f t="shared" ref="F39:F50" si="2">D39*E39</f>
        <v>0</v>
      </c>
    </row>
    <row r="40" spans="1:6" x14ac:dyDescent="0.25">
      <c r="A40" s="26" t="s">
        <v>84</v>
      </c>
      <c r="B40" s="26"/>
      <c r="C40" s="12" t="s">
        <v>5</v>
      </c>
      <c r="D40" s="13">
        <v>1</v>
      </c>
      <c r="E40" s="22">
        <v>0</v>
      </c>
      <c r="F40" s="16">
        <f t="shared" si="2"/>
        <v>0</v>
      </c>
    </row>
    <row r="41" spans="1:6" x14ac:dyDescent="0.25">
      <c r="A41" s="26" t="s">
        <v>83</v>
      </c>
      <c r="B41" s="26"/>
      <c r="C41" s="12" t="s">
        <v>19</v>
      </c>
      <c r="D41" s="13">
        <v>1</v>
      </c>
      <c r="E41" s="22">
        <v>0</v>
      </c>
      <c r="F41" s="16">
        <f t="shared" si="2"/>
        <v>0</v>
      </c>
    </row>
    <row r="42" spans="1:6" x14ac:dyDescent="0.25">
      <c r="A42" s="26" t="s">
        <v>86</v>
      </c>
      <c r="B42" s="26"/>
      <c r="C42" s="12" t="s">
        <v>18</v>
      </c>
      <c r="D42" s="13">
        <v>1</v>
      </c>
      <c r="E42" s="22">
        <v>0</v>
      </c>
      <c r="F42" s="16">
        <f>D42*E42</f>
        <v>0</v>
      </c>
    </row>
    <row r="43" spans="1:6" x14ac:dyDescent="0.25">
      <c r="A43" s="26" t="s">
        <v>81</v>
      </c>
      <c r="B43" s="26"/>
      <c r="C43" s="12" t="s">
        <v>17</v>
      </c>
      <c r="D43" s="13">
        <v>1</v>
      </c>
      <c r="E43" s="22">
        <v>0</v>
      </c>
      <c r="F43" s="16">
        <f t="shared" si="2"/>
        <v>0</v>
      </c>
    </row>
    <row r="44" spans="1:6" x14ac:dyDescent="0.25">
      <c r="A44" s="26" t="s">
        <v>77</v>
      </c>
      <c r="B44" s="26"/>
      <c r="C44" s="12" t="s">
        <v>14</v>
      </c>
      <c r="D44" s="13">
        <v>4</v>
      </c>
      <c r="E44" s="22">
        <v>0</v>
      </c>
      <c r="F44" s="16">
        <f t="shared" si="2"/>
        <v>0</v>
      </c>
    </row>
    <row r="45" spans="1:6" x14ac:dyDescent="0.25">
      <c r="A45" s="26" t="s">
        <v>85</v>
      </c>
      <c r="B45" s="26"/>
      <c r="C45" s="12" t="s">
        <v>13</v>
      </c>
      <c r="D45" s="13">
        <v>1</v>
      </c>
      <c r="E45" s="22">
        <v>0</v>
      </c>
      <c r="F45" s="16">
        <f t="shared" si="2"/>
        <v>0</v>
      </c>
    </row>
    <row r="46" spans="1:6" x14ac:dyDescent="0.25">
      <c r="A46" s="26" t="s">
        <v>77</v>
      </c>
      <c r="B46" s="26"/>
      <c r="C46" s="12" t="s">
        <v>12</v>
      </c>
      <c r="D46" s="13">
        <v>1</v>
      </c>
      <c r="E46" s="22">
        <v>0</v>
      </c>
      <c r="F46" s="16">
        <f t="shared" si="2"/>
        <v>0</v>
      </c>
    </row>
    <row r="47" spans="1:6" x14ac:dyDescent="0.25">
      <c r="A47" s="26" t="s">
        <v>83</v>
      </c>
      <c r="B47" s="26"/>
      <c r="C47" s="12" t="s">
        <v>5</v>
      </c>
      <c r="D47" s="13">
        <v>1</v>
      </c>
      <c r="E47" s="22">
        <v>0</v>
      </c>
      <c r="F47" s="16">
        <f t="shared" si="2"/>
        <v>0</v>
      </c>
    </row>
    <row r="48" spans="1:6" x14ac:dyDescent="0.25">
      <c r="A48" s="26" t="s">
        <v>75</v>
      </c>
      <c r="B48" s="26"/>
      <c r="C48" s="12" t="s">
        <v>8</v>
      </c>
      <c r="D48" s="13">
        <v>1</v>
      </c>
      <c r="E48" s="22">
        <v>0</v>
      </c>
      <c r="F48" s="16">
        <f t="shared" si="2"/>
        <v>0</v>
      </c>
    </row>
    <row r="49" spans="1:6" x14ac:dyDescent="0.25">
      <c r="A49" s="26" t="s">
        <v>79</v>
      </c>
      <c r="B49" s="26"/>
      <c r="C49" s="14"/>
      <c r="D49" s="15">
        <v>1</v>
      </c>
      <c r="E49" s="23">
        <v>0</v>
      </c>
      <c r="F49" s="16">
        <f t="shared" si="2"/>
        <v>0</v>
      </c>
    </row>
    <row r="50" spans="1:6" x14ac:dyDescent="0.25">
      <c r="A50" s="26" t="s">
        <v>80</v>
      </c>
      <c r="B50" s="26"/>
      <c r="C50" s="12"/>
      <c r="D50" s="13">
        <v>8</v>
      </c>
      <c r="E50" s="22">
        <v>0</v>
      </c>
      <c r="F50" s="16">
        <f t="shared" si="2"/>
        <v>0</v>
      </c>
    </row>
    <row r="51" spans="1:6" x14ac:dyDescent="0.25">
      <c r="A51" s="25"/>
      <c r="B51" s="25"/>
      <c r="F51" s="9"/>
    </row>
    <row r="52" spans="1:6" x14ac:dyDescent="0.25">
      <c r="A52" s="28" t="s">
        <v>26</v>
      </c>
      <c r="B52" s="28"/>
      <c r="F52" s="9"/>
    </row>
    <row r="53" spans="1:6" x14ac:dyDescent="0.25">
      <c r="A53" s="26" t="s">
        <v>87</v>
      </c>
      <c r="B53" s="26"/>
      <c r="C53" s="12" t="s">
        <v>39</v>
      </c>
      <c r="D53" s="13">
        <v>1</v>
      </c>
      <c r="E53" s="22">
        <v>0</v>
      </c>
      <c r="F53" s="16">
        <f t="shared" ref="F53:F67" si="3">D53*E53</f>
        <v>0</v>
      </c>
    </row>
    <row r="54" spans="1:6" x14ac:dyDescent="0.25">
      <c r="A54" s="26" t="s">
        <v>88</v>
      </c>
      <c r="B54" s="26"/>
      <c r="C54" s="12" t="s">
        <v>23</v>
      </c>
      <c r="D54" s="13">
        <v>1</v>
      </c>
      <c r="E54" s="22">
        <v>0</v>
      </c>
      <c r="F54" s="16">
        <f t="shared" si="3"/>
        <v>0</v>
      </c>
    </row>
    <row r="55" spans="1:6" x14ac:dyDescent="0.25">
      <c r="A55" s="26" t="s">
        <v>73</v>
      </c>
      <c r="B55" s="26"/>
      <c r="C55" s="12" t="s">
        <v>7</v>
      </c>
      <c r="D55" s="13">
        <v>2</v>
      </c>
      <c r="E55" s="22">
        <v>0</v>
      </c>
      <c r="F55" s="16">
        <f t="shared" si="3"/>
        <v>0</v>
      </c>
    </row>
    <row r="56" spans="1:6" x14ac:dyDescent="0.25">
      <c r="A56" s="26" t="s">
        <v>89</v>
      </c>
      <c r="B56" s="26"/>
      <c r="C56" s="12" t="s">
        <v>3</v>
      </c>
      <c r="D56" s="13">
        <v>1</v>
      </c>
      <c r="E56" s="22">
        <v>0</v>
      </c>
      <c r="F56" s="16">
        <f t="shared" si="3"/>
        <v>0</v>
      </c>
    </row>
    <row r="57" spans="1:6" x14ac:dyDescent="0.25">
      <c r="A57" s="26" t="s">
        <v>90</v>
      </c>
      <c r="B57" s="26"/>
      <c r="C57" s="12" t="s">
        <v>94</v>
      </c>
      <c r="D57" s="13">
        <v>1</v>
      </c>
      <c r="E57" s="22">
        <v>0</v>
      </c>
      <c r="F57" s="16">
        <f t="shared" si="3"/>
        <v>0</v>
      </c>
    </row>
    <row r="58" spans="1:6" x14ac:dyDescent="0.25">
      <c r="A58" s="26" t="s">
        <v>91</v>
      </c>
      <c r="B58" s="26"/>
      <c r="C58" s="12" t="s">
        <v>24</v>
      </c>
      <c r="D58" s="13">
        <v>1</v>
      </c>
      <c r="E58" s="22">
        <v>0</v>
      </c>
      <c r="F58" s="16">
        <f>D58*E58</f>
        <v>0</v>
      </c>
    </row>
    <row r="59" spans="1:6" x14ac:dyDescent="0.25">
      <c r="A59" s="26" t="s">
        <v>83</v>
      </c>
      <c r="B59" s="26"/>
      <c r="C59" s="12" t="s">
        <v>5</v>
      </c>
      <c r="D59" s="13">
        <v>1</v>
      </c>
      <c r="E59" s="22">
        <v>0</v>
      </c>
      <c r="F59" s="16">
        <f t="shared" si="3"/>
        <v>0</v>
      </c>
    </row>
    <row r="60" spans="1:6" x14ac:dyDescent="0.25">
      <c r="A60" s="26" t="s">
        <v>77</v>
      </c>
      <c r="B60" s="26"/>
      <c r="C60" s="12" t="s">
        <v>12</v>
      </c>
      <c r="D60" s="13">
        <v>1</v>
      </c>
      <c r="E60" s="22">
        <v>0</v>
      </c>
      <c r="F60" s="16">
        <f t="shared" si="3"/>
        <v>0</v>
      </c>
    </row>
    <row r="61" spans="1:6" x14ac:dyDescent="0.25">
      <c r="A61" s="26" t="s">
        <v>78</v>
      </c>
      <c r="B61" s="26"/>
      <c r="C61" s="12" t="s">
        <v>13</v>
      </c>
      <c r="D61" s="13">
        <v>1</v>
      </c>
      <c r="E61" s="22">
        <v>0</v>
      </c>
      <c r="F61" s="16">
        <f t="shared" si="3"/>
        <v>0</v>
      </c>
    </row>
    <row r="62" spans="1:6" x14ac:dyDescent="0.25">
      <c r="A62" s="26" t="s">
        <v>77</v>
      </c>
      <c r="B62" s="26"/>
      <c r="C62" s="12" t="s">
        <v>14</v>
      </c>
      <c r="D62" s="13">
        <v>3</v>
      </c>
      <c r="E62" s="22">
        <v>0</v>
      </c>
      <c r="F62" s="16">
        <f t="shared" si="3"/>
        <v>0</v>
      </c>
    </row>
    <row r="63" spans="1:6" x14ac:dyDescent="0.25">
      <c r="A63" s="26" t="s">
        <v>92</v>
      </c>
      <c r="B63" s="26"/>
      <c r="C63" s="12" t="s">
        <v>25</v>
      </c>
      <c r="D63" s="13">
        <v>1</v>
      </c>
      <c r="E63" s="22">
        <v>0</v>
      </c>
      <c r="F63" s="16">
        <f t="shared" si="3"/>
        <v>0</v>
      </c>
    </row>
    <row r="64" spans="1:6" x14ac:dyDescent="0.25">
      <c r="A64" s="26" t="s">
        <v>84</v>
      </c>
      <c r="B64" s="26"/>
      <c r="C64" s="12" t="s">
        <v>5</v>
      </c>
      <c r="D64" s="13">
        <v>1</v>
      </c>
      <c r="E64" s="22">
        <v>0</v>
      </c>
      <c r="F64" s="16">
        <f t="shared" si="3"/>
        <v>0</v>
      </c>
    </row>
    <row r="65" spans="1:6" x14ac:dyDescent="0.25">
      <c r="A65" s="26" t="s">
        <v>83</v>
      </c>
      <c r="B65" s="26"/>
      <c r="C65" s="12" t="s">
        <v>19</v>
      </c>
      <c r="D65" s="13">
        <v>1</v>
      </c>
      <c r="E65" s="22">
        <v>0</v>
      </c>
      <c r="F65" s="16">
        <f t="shared" si="3"/>
        <v>0</v>
      </c>
    </row>
    <row r="66" spans="1:6" x14ac:dyDescent="0.25">
      <c r="A66" s="26" t="s">
        <v>79</v>
      </c>
      <c r="B66" s="26"/>
      <c r="C66" s="14"/>
      <c r="D66" s="15">
        <v>1</v>
      </c>
      <c r="E66" s="23">
        <v>0</v>
      </c>
      <c r="F66" s="16">
        <f t="shared" si="3"/>
        <v>0</v>
      </c>
    </row>
    <row r="67" spans="1:6" x14ac:dyDescent="0.25">
      <c r="A67" s="26" t="s">
        <v>80</v>
      </c>
      <c r="B67" s="26"/>
      <c r="C67" s="12"/>
      <c r="D67" s="13">
        <v>8</v>
      </c>
      <c r="E67" s="22">
        <v>0</v>
      </c>
      <c r="F67" s="16">
        <f t="shared" si="3"/>
        <v>0</v>
      </c>
    </row>
    <row r="68" spans="1:6" x14ac:dyDescent="0.25">
      <c r="A68" s="25"/>
      <c r="B68" s="25"/>
      <c r="F68" s="9"/>
    </row>
    <row r="69" spans="1:6" x14ac:dyDescent="0.25">
      <c r="A69" s="28" t="s">
        <v>63</v>
      </c>
      <c r="B69" s="28"/>
      <c r="F69" s="9"/>
    </row>
    <row r="70" spans="1:6" x14ac:dyDescent="0.25">
      <c r="A70" s="26" t="s">
        <v>93</v>
      </c>
      <c r="B70" s="26"/>
      <c r="C70" s="12" t="s">
        <v>62</v>
      </c>
      <c r="D70" s="13">
        <v>1</v>
      </c>
      <c r="E70" s="22">
        <v>0</v>
      </c>
      <c r="F70" s="16">
        <f t="shared" ref="F70:F73" si="4">D70*E70</f>
        <v>0</v>
      </c>
    </row>
    <row r="71" spans="1:6" x14ac:dyDescent="0.25">
      <c r="A71" s="26" t="s">
        <v>90</v>
      </c>
      <c r="B71" s="26"/>
      <c r="C71" s="12" t="s">
        <v>94</v>
      </c>
      <c r="D71" s="13">
        <v>4</v>
      </c>
      <c r="E71" s="22">
        <v>0</v>
      </c>
      <c r="F71" s="16">
        <f>D71*E71</f>
        <v>0</v>
      </c>
    </row>
    <row r="72" spans="1:6" x14ac:dyDescent="0.25">
      <c r="A72" s="26" t="s">
        <v>87</v>
      </c>
      <c r="B72" s="26"/>
      <c r="C72" s="12" t="s">
        <v>39</v>
      </c>
      <c r="D72" s="13">
        <v>4</v>
      </c>
      <c r="E72" s="22">
        <v>0</v>
      </c>
      <c r="F72" s="16">
        <f t="shared" si="4"/>
        <v>0</v>
      </c>
    </row>
    <row r="73" spans="1:6" x14ac:dyDescent="0.25">
      <c r="A73" s="26" t="s">
        <v>80</v>
      </c>
      <c r="B73" s="26"/>
      <c r="C73" s="12"/>
      <c r="D73" s="13">
        <v>16</v>
      </c>
      <c r="E73" s="22">
        <v>0</v>
      </c>
      <c r="F73" s="16">
        <f t="shared" si="4"/>
        <v>0</v>
      </c>
    </row>
    <row r="74" spans="1:6" x14ac:dyDescent="0.25">
      <c r="A74" s="27"/>
      <c r="B74" s="27"/>
      <c r="C74" s="7"/>
      <c r="D74" s="8"/>
      <c r="E74" s="9"/>
      <c r="F74" s="9"/>
    </row>
    <row r="75" spans="1:6" x14ac:dyDescent="0.25">
      <c r="A75" s="28" t="s">
        <v>27</v>
      </c>
      <c r="B75" s="28"/>
      <c r="F75" s="9"/>
    </row>
    <row r="76" spans="1:6" x14ac:dyDescent="0.25">
      <c r="A76" s="26" t="s">
        <v>95</v>
      </c>
      <c r="B76" s="26"/>
      <c r="C76" s="12" t="s">
        <v>18</v>
      </c>
      <c r="D76" s="13">
        <v>1</v>
      </c>
      <c r="E76" s="22">
        <v>0</v>
      </c>
      <c r="F76" s="16">
        <f t="shared" ref="F76:F86" si="5">D76*E76</f>
        <v>0</v>
      </c>
    </row>
    <row r="77" spans="1:6" x14ac:dyDescent="0.25">
      <c r="A77" s="26" t="s">
        <v>81</v>
      </c>
      <c r="B77" s="26"/>
      <c r="C77" s="12" t="s">
        <v>17</v>
      </c>
      <c r="D77" s="13">
        <v>1</v>
      </c>
      <c r="E77" s="22">
        <v>0</v>
      </c>
      <c r="F77" s="16">
        <f t="shared" si="5"/>
        <v>0</v>
      </c>
    </row>
    <row r="78" spans="1:6" x14ac:dyDescent="0.25">
      <c r="A78" s="26" t="s">
        <v>75</v>
      </c>
      <c r="B78" s="26"/>
      <c r="C78" s="12" t="s">
        <v>8</v>
      </c>
      <c r="D78" s="13">
        <v>1</v>
      </c>
      <c r="E78" s="22">
        <v>0</v>
      </c>
      <c r="F78" s="16">
        <f t="shared" si="5"/>
        <v>0</v>
      </c>
    </row>
    <row r="79" spans="1:6" x14ac:dyDescent="0.25">
      <c r="A79" s="26" t="s">
        <v>73</v>
      </c>
      <c r="B79" s="26"/>
      <c r="C79" s="12" t="s">
        <v>7</v>
      </c>
      <c r="D79" s="13">
        <v>2</v>
      </c>
      <c r="E79" s="22">
        <v>0</v>
      </c>
      <c r="F79" s="16">
        <f t="shared" si="5"/>
        <v>0</v>
      </c>
    </row>
    <row r="80" spans="1:6" x14ac:dyDescent="0.25">
      <c r="A80" s="26" t="s">
        <v>83</v>
      </c>
      <c r="B80" s="26"/>
      <c r="C80" s="12" t="s">
        <v>19</v>
      </c>
      <c r="D80" s="13">
        <v>1</v>
      </c>
      <c r="E80" s="22">
        <v>0</v>
      </c>
      <c r="F80" s="16">
        <f>D80*E80</f>
        <v>0</v>
      </c>
    </row>
    <row r="81" spans="1:6" x14ac:dyDescent="0.25">
      <c r="A81" s="26" t="s">
        <v>72</v>
      </c>
      <c r="B81" s="26"/>
      <c r="C81" s="12" t="s">
        <v>5</v>
      </c>
      <c r="D81" s="13">
        <v>1</v>
      </c>
      <c r="E81" s="22">
        <v>0</v>
      </c>
      <c r="F81" s="16">
        <f t="shared" si="5"/>
        <v>0</v>
      </c>
    </row>
    <row r="82" spans="1:6" x14ac:dyDescent="0.25">
      <c r="A82" s="26" t="s">
        <v>77</v>
      </c>
      <c r="B82" s="26"/>
      <c r="C82" s="12" t="s">
        <v>14</v>
      </c>
      <c r="D82" s="13">
        <v>5</v>
      </c>
      <c r="E82" s="22">
        <v>0</v>
      </c>
      <c r="F82" s="16">
        <f t="shared" si="5"/>
        <v>0</v>
      </c>
    </row>
    <row r="83" spans="1:6" x14ac:dyDescent="0.25">
      <c r="A83" s="26" t="s">
        <v>96</v>
      </c>
      <c r="B83" s="26"/>
      <c r="C83" s="12" t="s">
        <v>4</v>
      </c>
      <c r="D83" s="13">
        <v>1</v>
      </c>
      <c r="E83" s="22">
        <v>0</v>
      </c>
      <c r="F83" s="16">
        <f t="shared" si="5"/>
        <v>0</v>
      </c>
    </row>
    <row r="84" spans="1:6" x14ac:dyDescent="0.25">
      <c r="A84" s="26" t="s">
        <v>75</v>
      </c>
      <c r="B84" s="26"/>
      <c r="C84" s="12" t="s">
        <v>8</v>
      </c>
      <c r="D84" s="13">
        <v>2</v>
      </c>
      <c r="E84" s="22">
        <v>0</v>
      </c>
      <c r="F84" s="16">
        <f t="shared" si="5"/>
        <v>0</v>
      </c>
    </row>
    <row r="85" spans="1:6" x14ac:dyDescent="0.25">
      <c r="A85" s="26" t="s">
        <v>79</v>
      </c>
      <c r="B85" s="26"/>
      <c r="C85" s="14"/>
      <c r="D85" s="15">
        <v>1</v>
      </c>
      <c r="E85" s="23">
        <v>0</v>
      </c>
      <c r="F85" s="16">
        <f t="shared" si="5"/>
        <v>0</v>
      </c>
    </row>
    <row r="86" spans="1:6" x14ac:dyDescent="0.25">
      <c r="A86" s="26" t="s">
        <v>80</v>
      </c>
      <c r="B86" s="26"/>
      <c r="C86" s="12"/>
      <c r="D86" s="13">
        <v>6</v>
      </c>
      <c r="E86" s="22">
        <v>0</v>
      </c>
      <c r="F86" s="16">
        <f t="shared" si="5"/>
        <v>0</v>
      </c>
    </row>
    <row r="87" spans="1:6" x14ac:dyDescent="0.25">
      <c r="A87" s="25"/>
      <c r="B87" s="25"/>
      <c r="F87" s="9"/>
    </row>
    <row r="88" spans="1:6" x14ac:dyDescent="0.25">
      <c r="A88" s="28" t="s">
        <v>31</v>
      </c>
      <c r="B88" s="28"/>
      <c r="F88" s="9"/>
    </row>
    <row r="89" spans="1:6" x14ac:dyDescent="0.25">
      <c r="A89" s="26" t="s">
        <v>77</v>
      </c>
      <c r="B89" s="26"/>
      <c r="C89" s="12" t="s">
        <v>14</v>
      </c>
      <c r="D89" s="13">
        <v>5</v>
      </c>
      <c r="E89" s="22">
        <v>0</v>
      </c>
      <c r="F89" s="16">
        <f t="shared" ref="F89:F100" si="6">D89*E89</f>
        <v>0</v>
      </c>
    </row>
    <row r="90" spans="1:6" x14ac:dyDescent="0.25">
      <c r="A90" s="26" t="s">
        <v>75</v>
      </c>
      <c r="B90" s="26"/>
      <c r="C90" s="12" t="s">
        <v>8</v>
      </c>
      <c r="D90" s="13">
        <v>2</v>
      </c>
      <c r="E90" s="22">
        <v>0</v>
      </c>
      <c r="F90" s="16">
        <f t="shared" si="6"/>
        <v>0</v>
      </c>
    </row>
    <row r="91" spans="1:6" x14ac:dyDescent="0.25">
      <c r="A91" s="26" t="s">
        <v>81</v>
      </c>
      <c r="B91" s="26"/>
      <c r="C91" s="12" t="s">
        <v>17</v>
      </c>
      <c r="D91" s="13">
        <v>1</v>
      </c>
      <c r="E91" s="22">
        <v>0</v>
      </c>
      <c r="F91" s="16">
        <f t="shared" si="6"/>
        <v>0</v>
      </c>
    </row>
    <row r="92" spans="1:6" x14ac:dyDescent="0.25">
      <c r="A92" s="26" t="s">
        <v>72</v>
      </c>
      <c r="B92" s="26"/>
      <c r="C92" s="12" t="s">
        <v>5</v>
      </c>
      <c r="D92" s="13">
        <v>1</v>
      </c>
      <c r="E92" s="22">
        <v>0</v>
      </c>
      <c r="F92" s="16">
        <f t="shared" si="6"/>
        <v>0</v>
      </c>
    </row>
    <row r="93" spans="1:6" x14ac:dyDescent="0.25">
      <c r="A93" s="26" t="s">
        <v>97</v>
      </c>
      <c r="B93" s="26"/>
      <c r="C93" s="12" t="s">
        <v>28</v>
      </c>
      <c r="D93" s="13">
        <v>1</v>
      </c>
      <c r="E93" s="22">
        <v>0</v>
      </c>
      <c r="F93" s="16">
        <f t="shared" si="6"/>
        <v>0</v>
      </c>
    </row>
    <row r="94" spans="1:6" x14ac:dyDescent="0.25">
      <c r="A94" s="26" t="s">
        <v>83</v>
      </c>
      <c r="B94" s="26"/>
      <c r="C94" s="12" t="s">
        <v>19</v>
      </c>
      <c r="D94" s="13">
        <v>2</v>
      </c>
      <c r="E94" s="22">
        <v>0</v>
      </c>
      <c r="F94" s="16">
        <f t="shared" si="6"/>
        <v>0</v>
      </c>
    </row>
    <row r="95" spans="1:6" x14ac:dyDescent="0.25">
      <c r="A95" s="26" t="s">
        <v>98</v>
      </c>
      <c r="B95" s="26"/>
      <c r="C95" s="12" t="s">
        <v>29</v>
      </c>
      <c r="D95" s="13">
        <v>1</v>
      </c>
      <c r="E95" s="22">
        <v>0</v>
      </c>
      <c r="F95" s="16">
        <f>D95*E95</f>
        <v>0</v>
      </c>
    </row>
    <row r="96" spans="1:6" x14ac:dyDescent="0.25">
      <c r="A96" s="26" t="s">
        <v>73</v>
      </c>
      <c r="B96" s="26"/>
      <c r="C96" s="12" t="s">
        <v>7</v>
      </c>
      <c r="D96" s="13">
        <v>2</v>
      </c>
      <c r="E96" s="22">
        <v>0</v>
      </c>
      <c r="F96" s="16">
        <f t="shared" si="6"/>
        <v>0</v>
      </c>
    </row>
    <row r="97" spans="1:6" x14ac:dyDescent="0.25">
      <c r="A97" s="26" t="s">
        <v>99</v>
      </c>
      <c r="B97" s="26"/>
      <c r="C97" s="12" t="s">
        <v>30</v>
      </c>
      <c r="D97" s="13">
        <v>1</v>
      </c>
      <c r="E97" s="22">
        <v>0</v>
      </c>
      <c r="F97" s="16">
        <f t="shared" si="6"/>
        <v>0</v>
      </c>
    </row>
    <row r="98" spans="1:6" x14ac:dyDescent="0.25">
      <c r="A98" s="26" t="s">
        <v>95</v>
      </c>
      <c r="B98" s="26"/>
      <c r="C98" s="12" t="s">
        <v>18</v>
      </c>
      <c r="D98" s="13">
        <v>1</v>
      </c>
      <c r="E98" s="22">
        <v>0</v>
      </c>
      <c r="F98" s="16">
        <f t="shared" si="6"/>
        <v>0</v>
      </c>
    </row>
    <row r="99" spans="1:6" x14ac:dyDescent="0.25">
      <c r="A99" s="26" t="s">
        <v>79</v>
      </c>
      <c r="B99" s="26"/>
      <c r="C99" s="14"/>
      <c r="D99" s="15">
        <v>1</v>
      </c>
      <c r="E99" s="23">
        <v>0</v>
      </c>
      <c r="F99" s="16">
        <f t="shared" si="6"/>
        <v>0</v>
      </c>
    </row>
    <row r="100" spans="1:6" x14ac:dyDescent="0.25">
      <c r="A100" s="26" t="s">
        <v>80</v>
      </c>
      <c r="B100" s="26"/>
      <c r="C100" s="12"/>
      <c r="D100" s="13">
        <v>4</v>
      </c>
      <c r="E100" s="22">
        <v>0</v>
      </c>
      <c r="F100" s="16">
        <f t="shared" si="6"/>
        <v>0</v>
      </c>
    </row>
    <row r="101" spans="1:6" x14ac:dyDescent="0.25">
      <c r="A101" s="25"/>
      <c r="B101" s="25"/>
      <c r="F101" s="9"/>
    </row>
    <row r="102" spans="1:6" x14ac:dyDescent="0.25">
      <c r="A102" s="28" t="s">
        <v>116</v>
      </c>
      <c r="B102" s="28"/>
      <c r="F102" s="9"/>
    </row>
    <row r="103" spans="1:6" x14ac:dyDescent="0.25">
      <c r="A103" s="26" t="s">
        <v>78</v>
      </c>
      <c r="B103" s="26"/>
      <c r="C103" s="12" t="s">
        <v>13</v>
      </c>
      <c r="D103" s="13">
        <v>2</v>
      </c>
      <c r="E103" s="22">
        <v>0</v>
      </c>
      <c r="F103" s="16">
        <f t="shared" ref="F103:F113" si="7">D103*E103</f>
        <v>0</v>
      </c>
    </row>
    <row r="104" spans="1:6" x14ac:dyDescent="0.25">
      <c r="A104" s="26" t="s">
        <v>92</v>
      </c>
      <c r="B104" s="26"/>
      <c r="C104" s="12" t="s">
        <v>32</v>
      </c>
      <c r="D104" s="13">
        <v>2</v>
      </c>
      <c r="E104" s="22">
        <v>0</v>
      </c>
      <c r="F104" s="16">
        <f t="shared" si="7"/>
        <v>0</v>
      </c>
    </row>
    <row r="105" spans="1:6" x14ac:dyDescent="0.25">
      <c r="A105" s="26" t="s">
        <v>83</v>
      </c>
      <c r="B105" s="26"/>
      <c r="C105" s="12" t="s">
        <v>5</v>
      </c>
      <c r="D105" s="13">
        <v>3</v>
      </c>
      <c r="E105" s="22">
        <v>0</v>
      </c>
      <c r="F105" s="16">
        <f t="shared" si="7"/>
        <v>0</v>
      </c>
    </row>
    <row r="106" spans="1:6" x14ac:dyDescent="0.25">
      <c r="A106" s="26" t="s">
        <v>6</v>
      </c>
      <c r="B106" s="26"/>
      <c r="C106" s="12" t="s">
        <v>7</v>
      </c>
      <c r="D106" s="13">
        <v>4</v>
      </c>
      <c r="E106" s="22">
        <v>0</v>
      </c>
      <c r="F106" s="16">
        <f t="shared" si="7"/>
        <v>0</v>
      </c>
    </row>
    <row r="107" spans="1:6" x14ac:dyDescent="0.25">
      <c r="A107" s="26" t="s">
        <v>100</v>
      </c>
      <c r="B107" s="26"/>
      <c r="C107" s="12" t="s">
        <v>33</v>
      </c>
      <c r="D107" s="13">
        <v>1</v>
      </c>
      <c r="E107" s="22">
        <v>0</v>
      </c>
      <c r="F107" s="16">
        <f>D107*E107</f>
        <v>0</v>
      </c>
    </row>
    <row r="108" spans="1:6" x14ac:dyDescent="0.25">
      <c r="A108" s="26" t="s">
        <v>77</v>
      </c>
      <c r="B108" s="26"/>
      <c r="C108" s="12" t="s">
        <v>12</v>
      </c>
      <c r="D108" s="13">
        <v>2</v>
      </c>
      <c r="E108" s="22">
        <v>0</v>
      </c>
      <c r="F108" s="16">
        <f t="shared" si="7"/>
        <v>0</v>
      </c>
    </row>
    <row r="109" spans="1:6" x14ac:dyDescent="0.25">
      <c r="A109" s="26" t="s">
        <v>77</v>
      </c>
      <c r="B109" s="26"/>
      <c r="C109" s="12" t="s">
        <v>14</v>
      </c>
      <c r="D109" s="13">
        <v>3</v>
      </c>
      <c r="E109" s="22">
        <v>0</v>
      </c>
      <c r="F109" s="16">
        <f t="shared" si="7"/>
        <v>0</v>
      </c>
    </row>
    <row r="110" spans="1:6" x14ac:dyDescent="0.25">
      <c r="A110" s="26" t="s">
        <v>34</v>
      </c>
      <c r="B110" s="26"/>
      <c r="C110" s="12" t="s">
        <v>35</v>
      </c>
      <c r="D110" s="13">
        <v>2</v>
      </c>
      <c r="E110" s="22">
        <v>0</v>
      </c>
      <c r="F110" s="16">
        <f t="shared" si="7"/>
        <v>0</v>
      </c>
    </row>
    <row r="111" spans="1:6" x14ac:dyDescent="0.25">
      <c r="A111" s="26" t="s">
        <v>101</v>
      </c>
      <c r="B111" s="26"/>
      <c r="C111" s="12" t="s">
        <v>36</v>
      </c>
      <c r="D111" s="13">
        <v>8</v>
      </c>
      <c r="E111" s="22">
        <v>0</v>
      </c>
      <c r="F111" s="16">
        <f t="shared" si="7"/>
        <v>0</v>
      </c>
    </row>
    <row r="112" spans="1:6" x14ac:dyDescent="0.25">
      <c r="A112" s="26" t="s">
        <v>37</v>
      </c>
      <c r="B112" s="26"/>
      <c r="C112" s="12" t="s">
        <v>38</v>
      </c>
      <c r="D112" s="13">
        <v>1</v>
      </c>
      <c r="E112" s="22">
        <v>0</v>
      </c>
      <c r="F112" s="16">
        <f t="shared" si="7"/>
        <v>0</v>
      </c>
    </row>
    <row r="113" spans="1:6" x14ac:dyDescent="0.25">
      <c r="A113" s="26" t="s">
        <v>80</v>
      </c>
      <c r="B113" s="26"/>
      <c r="C113" s="12"/>
      <c r="D113" s="13">
        <v>20</v>
      </c>
      <c r="E113" s="22">
        <v>0</v>
      </c>
      <c r="F113" s="16">
        <f t="shared" si="7"/>
        <v>0</v>
      </c>
    </row>
    <row r="114" spans="1:6" x14ac:dyDescent="0.25">
      <c r="A114" s="27"/>
      <c r="B114" s="27"/>
      <c r="C114" s="7"/>
      <c r="D114" s="8"/>
      <c r="E114" s="9"/>
      <c r="F114" s="9"/>
    </row>
    <row r="115" spans="1:6" x14ac:dyDescent="0.25">
      <c r="A115" s="28" t="s">
        <v>117</v>
      </c>
      <c r="B115" s="28"/>
      <c r="C115" s="7"/>
      <c r="D115" s="8"/>
      <c r="E115" s="9"/>
      <c r="F115" s="9"/>
    </row>
    <row r="116" spans="1:6" x14ac:dyDescent="0.25">
      <c r="A116" s="26" t="s">
        <v>102</v>
      </c>
      <c r="B116" s="26"/>
      <c r="C116" s="12" t="s">
        <v>48</v>
      </c>
      <c r="D116" s="13">
        <v>1</v>
      </c>
      <c r="E116" s="22">
        <v>0</v>
      </c>
      <c r="F116" s="16">
        <f t="shared" ref="F116:F128" si="8">D116*E116</f>
        <v>0</v>
      </c>
    </row>
    <row r="117" spans="1:6" x14ac:dyDescent="0.25">
      <c r="A117" s="26" t="s">
        <v>103</v>
      </c>
      <c r="B117" s="26"/>
      <c r="C117" s="12" t="s">
        <v>49</v>
      </c>
      <c r="D117" s="13">
        <v>1</v>
      </c>
      <c r="E117" s="22">
        <v>0</v>
      </c>
      <c r="F117" s="16">
        <f t="shared" si="8"/>
        <v>0</v>
      </c>
    </row>
    <row r="118" spans="1:6" x14ac:dyDescent="0.25">
      <c r="A118" s="26" t="s">
        <v>50</v>
      </c>
      <c r="B118" s="26"/>
      <c r="C118" s="12" t="s">
        <v>51</v>
      </c>
      <c r="D118" s="13">
        <v>1</v>
      </c>
      <c r="E118" s="22">
        <v>0</v>
      </c>
      <c r="F118" s="16">
        <f t="shared" si="8"/>
        <v>0</v>
      </c>
    </row>
    <row r="119" spans="1:6" x14ac:dyDescent="0.25">
      <c r="A119" s="26" t="s">
        <v>104</v>
      </c>
      <c r="B119" s="26"/>
      <c r="C119" s="12" t="s">
        <v>52</v>
      </c>
      <c r="D119" s="13">
        <v>1</v>
      </c>
      <c r="E119" s="22">
        <v>0</v>
      </c>
      <c r="F119" s="16">
        <f t="shared" si="8"/>
        <v>0</v>
      </c>
    </row>
    <row r="120" spans="1:6" x14ac:dyDescent="0.25">
      <c r="A120" s="26" t="s">
        <v>105</v>
      </c>
      <c r="B120" s="26"/>
      <c r="C120" s="12" t="s">
        <v>53</v>
      </c>
      <c r="D120" s="13">
        <v>2</v>
      </c>
      <c r="E120" s="22">
        <v>0</v>
      </c>
      <c r="F120" s="16">
        <f t="shared" si="8"/>
        <v>0</v>
      </c>
    </row>
    <row r="121" spans="1:6" x14ac:dyDescent="0.25">
      <c r="A121" s="26" t="s">
        <v>106</v>
      </c>
      <c r="B121" s="26"/>
      <c r="C121" s="12" t="s">
        <v>53</v>
      </c>
      <c r="D121" s="13">
        <v>1</v>
      </c>
      <c r="E121" s="22">
        <v>0</v>
      </c>
      <c r="F121" s="16">
        <f t="shared" si="8"/>
        <v>0</v>
      </c>
    </row>
    <row r="122" spans="1:6" x14ac:dyDescent="0.25">
      <c r="A122" s="26" t="s">
        <v>107</v>
      </c>
      <c r="B122" s="26"/>
      <c r="C122" s="12" t="s">
        <v>54</v>
      </c>
      <c r="D122" s="13">
        <v>1</v>
      </c>
      <c r="E122" s="22">
        <v>0</v>
      </c>
      <c r="F122" s="16">
        <f>D122*E122</f>
        <v>0</v>
      </c>
    </row>
    <row r="123" spans="1:6" x14ac:dyDescent="0.25">
      <c r="A123" s="26" t="s">
        <v>108</v>
      </c>
      <c r="B123" s="26"/>
      <c r="C123" s="12" t="s">
        <v>55</v>
      </c>
      <c r="D123" s="13">
        <v>3</v>
      </c>
      <c r="E123" s="22">
        <v>0</v>
      </c>
      <c r="F123" s="16">
        <f t="shared" si="8"/>
        <v>0</v>
      </c>
    </row>
    <row r="124" spans="1:6" x14ac:dyDescent="0.25">
      <c r="A124" s="26" t="s">
        <v>73</v>
      </c>
      <c r="B124" s="26"/>
      <c r="C124" s="12" t="s">
        <v>7</v>
      </c>
      <c r="D124" s="13">
        <v>8</v>
      </c>
      <c r="E124" s="22">
        <v>0</v>
      </c>
      <c r="F124" s="16">
        <f t="shared" si="8"/>
        <v>0</v>
      </c>
    </row>
    <row r="125" spans="1:6" x14ac:dyDescent="0.25">
      <c r="A125" s="26" t="s">
        <v>56</v>
      </c>
      <c r="B125" s="26"/>
      <c r="C125" s="12" t="s">
        <v>57</v>
      </c>
      <c r="D125" s="13">
        <v>1</v>
      </c>
      <c r="E125" s="22">
        <v>0</v>
      </c>
      <c r="F125" s="16">
        <f t="shared" si="8"/>
        <v>0</v>
      </c>
    </row>
    <row r="126" spans="1:6" x14ac:dyDescent="0.25">
      <c r="A126" s="26" t="s">
        <v>109</v>
      </c>
      <c r="B126" s="26"/>
      <c r="C126" s="12" t="s">
        <v>58</v>
      </c>
      <c r="D126" s="13">
        <v>1</v>
      </c>
      <c r="E126" s="22">
        <v>0</v>
      </c>
      <c r="F126" s="16">
        <f t="shared" si="8"/>
        <v>0</v>
      </c>
    </row>
    <row r="127" spans="1:6" x14ac:dyDescent="0.25">
      <c r="A127" s="26" t="s">
        <v>59</v>
      </c>
      <c r="B127" s="26"/>
      <c r="C127" s="12" t="s">
        <v>60</v>
      </c>
      <c r="D127" s="13">
        <v>2</v>
      </c>
      <c r="E127" s="22">
        <v>0</v>
      </c>
      <c r="F127" s="16">
        <f t="shared" si="8"/>
        <v>0</v>
      </c>
    </row>
    <row r="128" spans="1:6" x14ac:dyDescent="0.25">
      <c r="A128" s="26" t="s">
        <v>110</v>
      </c>
      <c r="B128" s="26"/>
      <c r="C128" s="12" t="s">
        <v>61</v>
      </c>
      <c r="D128" s="13">
        <v>21</v>
      </c>
      <c r="E128" s="22">
        <v>0</v>
      </c>
      <c r="F128" s="16">
        <f t="shared" si="8"/>
        <v>0</v>
      </c>
    </row>
    <row r="129" spans="1:6" x14ac:dyDescent="0.25">
      <c r="A129" s="26" t="s">
        <v>80</v>
      </c>
      <c r="B129" s="26"/>
      <c r="C129" s="12" t="s">
        <v>47</v>
      </c>
      <c r="D129" s="13">
        <v>41</v>
      </c>
      <c r="E129" s="22">
        <v>0</v>
      </c>
      <c r="F129" s="16">
        <f>D129*E129</f>
        <v>0</v>
      </c>
    </row>
    <row r="130" spans="1:6" x14ac:dyDescent="0.25">
      <c r="A130" s="27"/>
      <c r="B130" s="27"/>
      <c r="C130" s="7"/>
      <c r="D130" s="8"/>
      <c r="E130" s="9"/>
      <c r="F130" s="9"/>
    </row>
    <row r="131" spans="1:6" x14ac:dyDescent="0.25">
      <c r="A131" s="25"/>
      <c r="B131" s="25"/>
    </row>
    <row r="132" spans="1:6" x14ac:dyDescent="0.25">
      <c r="A132" s="33" t="s">
        <v>42</v>
      </c>
      <c r="B132" s="33"/>
      <c r="C132" s="33"/>
      <c r="D132" s="33"/>
      <c r="E132" s="33"/>
      <c r="F132" s="24">
        <f>SUM(F5:F22,F25:F36,F39:F50,F53:F67,F70:F73,F76:F86,F89:F100,F103:F113,F116:F129)</f>
        <v>0</v>
      </c>
    </row>
    <row r="133" spans="1:6" x14ac:dyDescent="0.25">
      <c r="A133" s="33" t="s">
        <v>43</v>
      </c>
      <c r="B133" s="33"/>
      <c r="C133" s="33"/>
      <c r="D133" s="33"/>
      <c r="E133" s="33"/>
      <c r="F133" s="23">
        <v>0</v>
      </c>
    </row>
    <row r="134" spans="1:6" x14ac:dyDescent="0.25">
      <c r="A134" s="33" t="s">
        <v>44</v>
      </c>
      <c r="B134" s="33"/>
      <c r="C134" s="33"/>
      <c r="D134" s="33"/>
      <c r="E134" s="33"/>
      <c r="F134" s="23">
        <v>0</v>
      </c>
    </row>
    <row r="135" spans="1:6" x14ac:dyDescent="0.25">
      <c r="A135" s="33" t="s">
        <v>45</v>
      </c>
      <c r="B135" s="33"/>
      <c r="C135" s="33"/>
      <c r="D135" s="33"/>
      <c r="E135" s="33"/>
      <c r="F135" s="23">
        <v>0</v>
      </c>
    </row>
    <row r="136" spans="1:6" x14ac:dyDescent="0.25">
      <c r="A136" s="25"/>
      <c r="B136" s="25"/>
      <c r="C136" s="4"/>
      <c r="D136" s="10"/>
    </row>
    <row r="137" spans="1:6" s="1" customFormat="1" x14ac:dyDescent="0.25">
      <c r="A137" s="34" t="s">
        <v>114</v>
      </c>
      <c r="B137" s="34"/>
      <c r="C137" s="34"/>
      <c r="D137" s="34"/>
      <c r="E137" s="34"/>
      <c r="F137" s="21">
        <f>SUM(F132:F135)</f>
        <v>0</v>
      </c>
    </row>
    <row r="138" spans="1:6" x14ac:dyDescent="0.25">
      <c r="A138" s="33" t="s">
        <v>46</v>
      </c>
      <c r="B138" s="33"/>
      <c r="C138" s="33"/>
      <c r="D138" s="33"/>
      <c r="E138" s="33"/>
      <c r="F138" s="19">
        <f>F137*0.21</f>
        <v>0</v>
      </c>
    </row>
    <row r="139" spans="1:6" s="1" customFormat="1" x14ac:dyDescent="0.25">
      <c r="A139" s="34" t="s">
        <v>115</v>
      </c>
      <c r="B139" s="34"/>
      <c r="C139" s="34"/>
      <c r="D139" s="34"/>
      <c r="E139" s="34"/>
      <c r="F139" s="21">
        <f>SUM(F137,F138)</f>
        <v>0</v>
      </c>
    </row>
    <row r="141" spans="1:6" x14ac:dyDescent="0.25">
      <c r="A141" s="7"/>
      <c r="B141" s="7"/>
      <c r="C141" s="7"/>
      <c r="D141" s="8"/>
      <c r="E141" s="9"/>
      <c r="F141" s="9"/>
    </row>
    <row r="142" spans="1:6" x14ac:dyDescent="0.25">
      <c r="A142" s="7"/>
      <c r="B142" s="7"/>
      <c r="C142" s="7"/>
      <c r="D142" s="8"/>
      <c r="E142" s="9"/>
      <c r="F142" s="9"/>
    </row>
    <row r="143" spans="1:6" x14ac:dyDescent="0.25">
      <c r="A143" s="7"/>
      <c r="B143" s="7"/>
      <c r="C143" s="7"/>
      <c r="D143" s="8"/>
      <c r="E143" s="9"/>
      <c r="F143" s="9"/>
    </row>
    <row r="144" spans="1:6" x14ac:dyDescent="0.25">
      <c r="A144" s="7"/>
      <c r="B144" s="7"/>
      <c r="C144" s="7"/>
      <c r="D144" s="8"/>
      <c r="E144" s="9"/>
      <c r="F144" s="9"/>
    </row>
    <row r="145" spans="1:6" x14ac:dyDescent="0.25">
      <c r="A145" s="7"/>
      <c r="B145" s="7"/>
      <c r="C145" s="7"/>
      <c r="D145" s="8"/>
      <c r="E145" s="9"/>
      <c r="F145" s="9"/>
    </row>
    <row r="146" spans="1:6" x14ac:dyDescent="0.25">
      <c r="A146" s="7"/>
      <c r="B146" s="7"/>
      <c r="C146" s="7"/>
      <c r="D146" s="8"/>
      <c r="E146" s="9"/>
      <c r="F146" s="9"/>
    </row>
    <row r="147" spans="1:6" x14ac:dyDescent="0.25">
      <c r="A147" s="7"/>
      <c r="B147" s="7"/>
      <c r="C147" s="7"/>
      <c r="D147" s="8"/>
      <c r="E147" s="9"/>
      <c r="F147" s="9"/>
    </row>
    <row r="148" spans="1:6" x14ac:dyDescent="0.25">
      <c r="A148" s="7"/>
      <c r="B148" s="7"/>
      <c r="C148" s="7"/>
      <c r="D148" s="8"/>
      <c r="E148" s="9"/>
      <c r="F148" s="9"/>
    </row>
    <row r="149" spans="1:6" x14ac:dyDescent="0.25">
      <c r="A149" s="7"/>
      <c r="B149" s="7"/>
      <c r="C149" s="7"/>
      <c r="D149" s="8"/>
      <c r="E149" s="9"/>
      <c r="F149" s="9"/>
    </row>
    <row r="150" spans="1:6" x14ac:dyDescent="0.25">
      <c r="A150" s="7"/>
      <c r="B150" s="7"/>
      <c r="C150" s="7"/>
      <c r="D150" s="8"/>
      <c r="E150" s="9"/>
      <c r="F150" s="9"/>
    </row>
    <row r="151" spans="1:6" x14ac:dyDescent="0.25">
      <c r="A151" s="7"/>
      <c r="B151" s="7"/>
      <c r="C151" s="7"/>
      <c r="D151" s="8"/>
      <c r="E151" s="9"/>
      <c r="F151" s="9"/>
    </row>
    <row r="152" spans="1:6" x14ac:dyDescent="0.25">
      <c r="A152" s="7"/>
      <c r="B152" s="7"/>
      <c r="C152" s="7"/>
      <c r="D152" s="8"/>
      <c r="E152" s="9"/>
      <c r="F152" s="9"/>
    </row>
  </sheetData>
  <sheetProtection sheet="1" objects="1" scenarios="1"/>
  <protectedRanges>
    <protectedRange sqref="F133:F135" name="Oblast10"/>
    <protectedRange sqref="E116:E129" name="Oblast9"/>
    <protectedRange sqref="E103:E113" name="Oblast8"/>
    <protectedRange sqref="E89:E100" name="Oblast7"/>
    <protectedRange sqref="E76:E86" name="Oblast6"/>
    <protectedRange sqref="E70:E73" name="Oblast5"/>
    <protectedRange sqref="E53:E67" name="Oblast4"/>
    <protectedRange sqref="E39:E50" name="Oblast3"/>
    <protectedRange sqref="E25:E36" name="Oblast2"/>
    <protectedRange sqref="E5:E22" name="Oblast1"/>
  </protectedRanges>
  <mergeCells count="138">
    <mergeCell ref="A3:B3"/>
    <mergeCell ref="A4:B4"/>
    <mergeCell ref="A5:B5"/>
    <mergeCell ref="A1:F1"/>
    <mergeCell ref="A138:E138"/>
    <mergeCell ref="A137:E137"/>
    <mergeCell ref="A139:E139"/>
    <mergeCell ref="A132:E132"/>
    <mergeCell ref="A133:E133"/>
    <mergeCell ref="A134:E134"/>
    <mergeCell ref="A135:E135"/>
    <mergeCell ref="A13:B13"/>
    <mergeCell ref="A14:B14"/>
    <mergeCell ref="A16:B16"/>
    <mergeCell ref="A17:B17"/>
    <mergeCell ref="A18:B18"/>
    <mergeCell ref="A19:B19"/>
    <mergeCell ref="A21:B21"/>
    <mergeCell ref="A6:B6"/>
    <mergeCell ref="A7:B7"/>
    <mergeCell ref="A8:B8"/>
    <mergeCell ref="A10:B10"/>
    <mergeCell ref="A11:B11"/>
    <mergeCell ref="A12:B12"/>
    <mergeCell ref="A15:B15"/>
    <mergeCell ref="A9:B9"/>
    <mergeCell ref="A27:B27"/>
    <mergeCell ref="A28:B28"/>
    <mergeCell ref="A29:B29"/>
    <mergeCell ref="A30:B30"/>
    <mergeCell ref="A31:B31"/>
    <mergeCell ref="A32:B32"/>
    <mergeCell ref="A20:B20"/>
    <mergeCell ref="A22:B22"/>
    <mergeCell ref="A23:B23"/>
    <mergeCell ref="A24:B24"/>
    <mergeCell ref="A25:B25"/>
    <mergeCell ref="A26:B26"/>
    <mergeCell ref="A38:B38"/>
    <mergeCell ref="A39:B39"/>
    <mergeCell ref="A40:B40"/>
    <mergeCell ref="A41:B41"/>
    <mergeCell ref="A42:B42"/>
    <mergeCell ref="A43:B43"/>
    <mergeCell ref="A33:B33"/>
    <mergeCell ref="A34:B34"/>
    <mergeCell ref="A35:B35"/>
    <mergeCell ref="A36:B36"/>
    <mergeCell ref="A37:B37"/>
    <mergeCell ref="A49:B49"/>
    <mergeCell ref="A50:B50"/>
    <mergeCell ref="A51:B51"/>
    <mergeCell ref="A52:B52"/>
    <mergeCell ref="A53:B53"/>
    <mergeCell ref="A54:B54"/>
    <mergeCell ref="A44:B44"/>
    <mergeCell ref="A45:B45"/>
    <mergeCell ref="A46:B46"/>
    <mergeCell ref="A47:B47"/>
    <mergeCell ref="A48:B48"/>
    <mergeCell ref="A61:B61"/>
    <mergeCell ref="A62:B62"/>
    <mergeCell ref="A63:B63"/>
    <mergeCell ref="A64:B64"/>
    <mergeCell ref="A65:B65"/>
    <mergeCell ref="A55:B55"/>
    <mergeCell ref="A56:B56"/>
    <mergeCell ref="A57:B57"/>
    <mergeCell ref="A58:B58"/>
    <mergeCell ref="A59:B59"/>
    <mergeCell ref="A60:B60"/>
    <mergeCell ref="A72:B72"/>
    <mergeCell ref="A73:B73"/>
    <mergeCell ref="A74:B74"/>
    <mergeCell ref="A75:B75"/>
    <mergeCell ref="A76:B76"/>
    <mergeCell ref="A66:B66"/>
    <mergeCell ref="A67:B67"/>
    <mergeCell ref="A68:B68"/>
    <mergeCell ref="A69:B69"/>
    <mergeCell ref="A70:B70"/>
    <mergeCell ref="A71:B71"/>
    <mergeCell ref="A83:B83"/>
    <mergeCell ref="A84:B84"/>
    <mergeCell ref="A85:B85"/>
    <mergeCell ref="A86:B86"/>
    <mergeCell ref="A87:B87"/>
    <mergeCell ref="A77:B77"/>
    <mergeCell ref="A78:B78"/>
    <mergeCell ref="A79:B79"/>
    <mergeCell ref="A80:B80"/>
    <mergeCell ref="A81:B81"/>
    <mergeCell ref="A82:B82"/>
    <mergeCell ref="A94:B94"/>
    <mergeCell ref="A95:B95"/>
    <mergeCell ref="A96:B96"/>
    <mergeCell ref="A97:B97"/>
    <mergeCell ref="A98:B98"/>
    <mergeCell ref="A88:B88"/>
    <mergeCell ref="A89:B89"/>
    <mergeCell ref="A90:B90"/>
    <mergeCell ref="A91:B91"/>
    <mergeCell ref="A92:B92"/>
    <mergeCell ref="A93:B93"/>
    <mergeCell ref="A105:B105"/>
    <mergeCell ref="A106:B106"/>
    <mergeCell ref="A107:B107"/>
    <mergeCell ref="A108:B108"/>
    <mergeCell ref="A109:B109"/>
    <mergeCell ref="A110:B110"/>
    <mergeCell ref="A99:B99"/>
    <mergeCell ref="A100:B100"/>
    <mergeCell ref="A101:B101"/>
    <mergeCell ref="A102:B102"/>
    <mergeCell ref="A103:B103"/>
    <mergeCell ref="A104:B104"/>
    <mergeCell ref="A116:B116"/>
    <mergeCell ref="A117:B117"/>
    <mergeCell ref="A118:B118"/>
    <mergeCell ref="A119:B119"/>
    <mergeCell ref="A121:B121"/>
    <mergeCell ref="A111:B111"/>
    <mergeCell ref="A112:B112"/>
    <mergeCell ref="A113:B113"/>
    <mergeCell ref="A114:B114"/>
    <mergeCell ref="A115:B115"/>
    <mergeCell ref="A120:B120"/>
    <mergeCell ref="A136:B136"/>
    <mergeCell ref="A128:B128"/>
    <mergeCell ref="A129:B129"/>
    <mergeCell ref="A130:B130"/>
    <mergeCell ref="A131:B131"/>
    <mergeCell ref="A122:B122"/>
    <mergeCell ref="A123:B123"/>
    <mergeCell ref="A124:B124"/>
    <mergeCell ref="A125:B125"/>
    <mergeCell ref="A126:B126"/>
    <mergeCell ref="A127:B127"/>
  </mergeCells>
  <pageMargins left="0.70866141732283472" right="0.70866141732283472" top="0.78740157480314965" bottom="0.78740157480314965" header="0.31496062992125984" footer="0.31496062992125984"/>
  <pageSetup paperSize="9" scale="98" orientation="landscape" r:id="rId1"/>
  <headerFooter>
    <oddHeader>&amp;RPříloha A1</oddHeader>
  </headerFooter>
  <rowBreaks count="1" manualBreakCount="1">
    <brk id="6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KSUSV</vt:lpstr>
      <vt:lpstr>KSUSV!Oblast_tisku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Jaromír Landa</dc:creator>
  <cp:lastModifiedBy>Baranovič Dušan</cp:lastModifiedBy>
  <cp:lastPrinted>2020-01-31T06:09:04Z</cp:lastPrinted>
  <dcterms:created xsi:type="dcterms:W3CDTF">2019-12-17T09:12:29Z</dcterms:created>
  <dcterms:modified xsi:type="dcterms:W3CDTF">2020-01-31T06:09:07Z</dcterms:modified>
</cp:coreProperties>
</file>