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Export" sheetId="1" r:id="rId1"/>
  </sheets>
  <definedNames/>
  <calcPr calcId="162913"/>
</workbook>
</file>

<file path=xl/sharedStrings.xml><?xml version="1.0" encoding="utf-8"?>
<sst xmlns="http://schemas.openxmlformats.org/spreadsheetml/2006/main" count="114" uniqueCount="102">
  <si>
    <t>Název ZP</t>
  </si>
  <si>
    <t>Výrobní model</t>
  </si>
  <si>
    <t>Centrála monitorovací</t>
  </si>
  <si>
    <t>BeneVision CMS II</t>
  </si>
  <si>
    <t>Rotametr</t>
  </si>
  <si>
    <t>defibrilátor</t>
  </si>
  <si>
    <t>AED G3</t>
  </si>
  <si>
    <t>Defibrilátor</t>
  </si>
  <si>
    <t>BeneHeart D6</t>
  </si>
  <si>
    <t>Defibrilátor AED</t>
  </si>
  <si>
    <t>BeneHeart D1</t>
  </si>
  <si>
    <t>Defibrilátor bifazický</t>
  </si>
  <si>
    <t>BeneHeart D3</t>
  </si>
  <si>
    <t>EKG přístroj</t>
  </si>
  <si>
    <t>Beneheart R12</t>
  </si>
  <si>
    <t>monitor lůžkový Mindray</t>
  </si>
  <si>
    <t>PM-7000</t>
  </si>
  <si>
    <t>MEC 1200</t>
  </si>
  <si>
    <t>VS-800</t>
  </si>
  <si>
    <t>Monitor lůžkový Mindray</t>
  </si>
  <si>
    <t>PM-iMEC 10B</t>
  </si>
  <si>
    <t>Monitor transportní</t>
  </si>
  <si>
    <t>BeneView T1</t>
  </si>
  <si>
    <t>Monitor životních funkcí</t>
  </si>
  <si>
    <t>Beneview T5</t>
  </si>
  <si>
    <t>BeneVision N15</t>
  </si>
  <si>
    <t>Monitor životních funkcí transportní</t>
  </si>
  <si>
    <t>iPM 10</t>
  </si>
  <si>
    <t>odsávačka - vakuum (ODS)</t>
  </si>
  <si>
    <t>Flow meter RV1000</t>
  </si>
  <si>
    <t>Easyvac</t>
  </si>
  <si>
    <t>Odsávačka - vakuum (ODS)</t>
  </si>
  <si>
    <t>EasyVAC PLUS</t>
  </si>
  <si>
    <t>Odsávačka - vzduch (ODS)</t>
  </si>
  <si>
    <t>EasyAIR</t>
  </si>
  <si>
    <t>odsávačka (ODS)</t>
  </si>
  <si>
    <t>Odsávačka el.</t>
  </si>
  <si>
    <t>Victoria Versa</t>
  </si>
  <si>
    <t>odsávačka el. Cheirón</t>
  </si>
  <si>
    <t>VICTORIA VERSA 11-1122</t>
  </si>
  <si>
    <t>Odsávačka elektrická</t>
  </si>
  <si>
    <t>Quick Vac Transport</t>
  </si>
  <si>
    <t>odsávačka chirurgická Cheirón</t>
  </si>
  <si>
    <t>Victoria (Adéla)</t>
  </si>
  <si>
    <t>Dynamic II</t>
  </si>
  <si>
    <t>Odsávačka chirurgická Cheirón</t>
  </si>
  <si>
    <t>Victoria Portable</t>
  </si>
  <si>
    <t>oxymetr pulsní</t>
  </si>
  <si>
    <t>VS 800 II MASIMO</t>
  </si>
  <si>
    <t>Průtokoměr AIR (ROT)</t>
  </si>
  <si>
    <t>Rs 15l AIR</t>
  </si>
  <si>
    <t>Průtokoměr O2 (ROT)</t>
  </si>
  <si>
    <t>EASYFLOW</t>
  </si>
  <si>
    <t>Průtokoměr O2 15i G 1/4 (ROT)</t>
  </si>
  <si>
    <t>rotametr - průtokoměr (ROT)</t>
  </si>
  <si>
    <t>Flow-Meter</t>
  </si>
  <si>
    <t>rotametr - zvlhčovač kyslíku (ROT)</t>
  </si>
  <si>
    <t>RotaOx</t>
  </si>
  <si>
    <t>Stůl operační</t>
  </si>
  <si>
    <t>HyBase 6100</t>
  </si>
  <si>
    <t>Stůl operační (zákrokový)</t>
  </si>
  <si>
    <t>HyBase 3000</t>
  </si>
  <si>
    <t>Ventilátor plicní vč. příslušenství</t>
  </si>
  <si>
    <t>Vela Comprehensive Euro</t>
  </si>
  <si>
    <t>Ventilátor plícní vč. příslušenství</t>
  </si>
  <si>
    <t>Vela Plus Euro</t>
  </si>
  <si>
    <t>Vela Standart Euro</t>
  </si>
  <si>
    <t>Ambu Matic</t>
  </si>
  <si>
    <t>Ventilátor transportní automatický</t>
  </si>
  <si>
    <t>Dynamic II Battery</t>
  </si>
  <si>
    <t>Cena BTK/rok
bez DPH</t>
  </si>
  <si>
    <t>Četnost BTK
v měsících</t>
  </si>
  <si>
    <t>Cena BTK/ks bez DPH</t>
  </si>
  <si>
    <t>Cena baterie
bez DPH</t>
  </si>
  <si>
    <t>Cena baterie/rok
bez DPH</t>
  </si>
  <si>
    <t>Četnost výměny baterie v měsících</t>
  </si>
  <si>
    <t>odsávačka Dynamic II</t>
  </si>
  <si>
    <t>VZ Realizace servisu zdravotnických prostředků – s výhradním zastoupením firmy Cheirón</t>
  </si>
  <si>
    <t>předpokládaný počet za rok</t>
  </si>
  <si>
    <t>cena za 1 MJ bez DPH</t>
  </si>
  <si>
    <t>cena celkem bez DPH</t>
  </si>
  <si>
    <t>cena za 1 MJ vč. DPH</t>
  </si>
  <si>
    <t>cena celkem vč. DPH</t>
  </si>
  <si>
    <t>celková cena BTK za 1 rok bez DPH</t>
  </si>
  <si>
    <t>celková cena BTK za 1 rok včetně DPH</t>
  </si>
  <si>
    <t>cena na servis za 1 rok bez DPH</t>
  </si>
  <si>
    <t>cena za servis za 1 rok vč. DPH</t>
  </si>
  <si>
    <t>cena ceklkem vč. DPH</t>
  </si>
  <si>
    <t>celková cena za BTK a servis bez DPH</t>
  </si>
  <si>
    <t>celková cena za BTK a servis vč. DPH</t>
  </si>
  <si>
    <t>Cena dílů /1 rok
bez DPH</t>
  </si>
  <si>
    <t>Cena celkem za  BTK vč. dílů a baterií 1 rok</t>
  </si>
  <si>
    <t>Celková cena</t>
  </si>
  <si>
    <t>Cena BTK a servis za 4 roky</t>
  </si>
  <si>
    <t>Příloha č. 1 Smlouvy o dílo - cenová nabídka</t>
  </si>
  <si>
    <t>Předpokládaná cena za servis za rok</t>
  </si>
  <si>
    <t>předpokládaný počet přístrojů</t>
  </si>
  <si>
    <t>Uvedené počty přístrojů stanovené v této smlouvě jsou pouze orientační a nejsou závazné. Skutečně množství přístrojů bude vycházet z aktuálních potřeb objednatele.</t>
  </si>
  <si>
    <t>Servisní práce</t>
  </si>
  <si>
    <t>Cena BTK a servis za rok</t>
  </si>
  <si>
    <t>Cena za servisní výjezd (zahruje veškeré náklady na dopravu technika)</t>
  </si>
  <si>
    <t>Cena hodiny servisní práce (pouze v případě opravy - nevztahuje se na provádění BTK)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</si>
</sst>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_K_č"/>
  </numFmts>
  <fonts count="11"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 topLeftCell="A1">
      <selection activeCell="E66" sqref="E66"/>
    </sheetView>
  </sheetViews>
  <sheetFormatPr defaultColWidth="9.140625" defaultRowHeight="15"/>
  <cols>
    <col min="1" max="1" width="28.28125" style="10" customWidth="1"/>
    <col min="2" max="2" width="20.57421875" style="10" customWidth="1"/>
    <col min="3" max="3" width="12.28125" style="10" customWidth="1"/>
    <col min="4" max="4" width="12.140625" style="7" customWidth="1"/>
    <col min="5" max="7" width="15.00390625" style="8" customWidth="1"/>
    <col min="8" max="8" width="13.57421875" style="9" customWidth="1"/>
    <col min="9" max="9" width="15.00390625" style="8" customWidth="1"/>
    <col min="10" max="11" width="17.7109375" style="8" customWidth="1"/>
    <col min="12" max="245" width="15.00390625" style="10" customWidth="1"/>
    <col min="246" max="16384" width="9.140625" style="10" customWidth="1"/>
  </cols>
  <sheetData>
    <row r="1" spans="1:3" ht="15">
      <c r="A1" s="42"/>
      <c r="B1" s="42"/>
      <c r="C1" s="6"/>
    </row>
    <row r="2" spans="1:3" ht="21">
      <c r="A2" s="11" t="s">
        <v>94</v>
      </c>
      <c r="B2" s="6"/>
      <c r="C2" s="6"/>
    </row>
    <row r="3" spans="1:3" ht="15.75">
      <c r="A3" s="36" t="s">
        <v>77</v>
      </c>
      <c r="B3" s="6"/>
      <c r="C3" s="6"/>
    </row>
    <row r="5" spans="1:12" ht="36">
      <c r="A5" s="1" t="s">
        <v>0</v>
      </c>
      <c r="B5" s="1" t="s">
        <v>1</v>
      </c>
      <c r="C5" s="1" t="s">
        <v>96</v>
      </c>
      <c r="D5" s="2" t="s">
        <v>71</v>
      </c>
      <c r="E5" s="3" t="s">
        <v>72</v>
      </c>
      <c r="F5" s="3" t="s">
        <v>70</v>
      </c>
      <c r="G5" s="3" t="s">
        <v>90</v>
      </c>
      <c r="H5" s="4" t="s">
        <v>75</v>
      </c>
      <c r="I5" s="3" t="s">
        <v>73</v>
      </c>
      <c r="J5" s="3" t="s">
        <v>74</v>
      </c>
      <c r="K5" s="3" t="s">
        <v>91</v>
      </c>
      <c r="L5" s="12"/>
    </row>
    <row r="6" spans="1:11" ht="15">
      <c r="A6" s="13" t="s">
        <v>2</v>
      </c>
      <c r="B6" s="13" t="s">
        <v>3</v>
      </c>
      <c r="C6" s="33">
        <v>5</v>
      </c>
      <c r="D6" s="14"/>
      <c r="E6" s="15"/>
      <c r="F6" s="35"/>
      <c r="G6" s="15"/>
      <c r="H6" s="16"/>
      <c r="I6" s="15"/>
      <c r="J6" s="35"/>
      <c r="K6" s="17">
        <f>C6*F6+C6*G6+J6*C6</f>
        <v>0</v>
      </c>
    </row>
    <row r="7" spans="1:11" ht="15">
      <c r="A7" s="13" t="s">
        <v>5</v>
      </c>
      <c r="B7" s="13" t="s">
        <v>6</v>
      </c>
      <c r="C7" s="33">
        <v>1</v>
      </c>
      <c r="D7" s="14"/>
      <c r="E7" s="15"/>
      <c r="F7" s="15"/>
      <c r="G7" s="15"/>
      <c r="H7" s="16"/>
      <c r="I7" s="15"/>
      <c r="J7" s="35"/>
      <c r="K7" s="17">
        <f aca="true" t="shared" si="0" ref="K7:K45">C7*F7+C7*G7+J7*C7</f>
        <v>0</v>
      </c>
    </row>
    <row r="8" spans="1:11" ht="15">
      <c r="A8" s="13" t="s">
        <v>7</v>
      </c>
      <c r="B8" s="13" t="s">
        <v>8</v>
      </c>
      <c r="C8" s="33">
        <v>2</v>
      </c>
      <c r="D8" s="14"/>
      <c r="E8" s="15"/>
      <c r="F8" s="15"/>
      <c r="G8" s="15"/>
      <c r="H8" s="16"/>
      <c r="I8" s="15"/>
      <c r="J8" s="35"/>
      <c r="K8" s="17">
        <f t="shared" si="0"/>
        <v>0</v>
      </c>
    </row>
    <row r="9" spans="1:11" ht="15">
      <c r="A9" s="13" t="s">
        <v>9</v>
      </c>
      <c r="B9" s="13" t="s">
        <v>10</v>
      </c>
      <c r="C9" s="33">
        <v>10</v>
      </c>
      <c r="D9" s="14"/>
      <c r="E9" s="15"/>
      <c r="F9" s="15"/>
      <c r="G9" s="15"/>
      <c r="H9" s="16"/>
      <c r="I9" s="15"/>
      <c r="J9" s="35"/>
      <c r="K9" s="17">
        <f t="shared" si="0"/>
        <v>0</v>
      </c>
    </row>
    <row r="10" spans="1:11" ht="15">
      <c r="A10" s="13" t="s">
        <v>11</v>
      </c>
      <c r="B10" s="13" t="s">
        <v>12</v>
      </c>
      <c r="C10" s="33">
        <v>7</v>
      </c>
      <c r="D10" s="14"/>
      <c r="E10" s="15"/>
      <c r="F10" s="15"/>
      <c r="G10" s="15"/>
      <c r="H10" s="16"/>
      <c r="I10" s="15"/>
      <c r="J10" s="35"/>
      <c r="K10" s="17">
        <f t="shared" si="0"/>
        <v>0</v>
      </c>
    </row>
    <row r="11" spans="1:11" ht="15">
      <c r="A11" s="13" t="s">
        <v>13</v>
      </c>
      <c r="B11" s="13" t="s">
        <v>14</v>
      </c>
      <c r="C11" s="33">
        <v>6</v>
      </c>
      <c r="D11" s="14"/>
      <c r="E11" s="15"/>
      <c r="F11" s="15"/>
      <c r="G11" s="15"/>
      <c r="H11" s="16"/>
      <c r="I11" s="15"/>
      <c r="J11" s="35"/>
      <c r="K11" s="17">
        <f t="shared" si="0"/>
        <v>0</v>
      </c>
    </row>
    <row r="12" spans="1:11" ht="15">
      <c r="A12" s="13" t="s">
        <v>15</v>
      </c>
      <c r="B12" s="13" t="s">
        <v>17</v>
      </c>
      <c r="C12" s="33">
        <v>7</v>
      </c>
      <c r="D12" s="14"/>
      <c r="E12" s="15"/>
      <c r="F12" s="15"/>
      <c r="G12" s="15"/>
      <c r="H12" s="16"/>
      <c r="I12" s="15"/>
      <c r="J12" s="35"/>
      <c r="K12" s="17">
        <f t="shared" si="0"/>
        <v>0</v>
      </c>
    </row>
    <row r="13" spans="1:11" ht="15">
      <c r="A13" s="13" t="s">
        <v>15</v>
      </c>
      <c r="B13" s="13" t="s">
        <v>16</v>
      </c>
      <c r="C13" s="33">
        <v>1</v>
      </c>
      <c r="D13" s="14"/>
      <c r="E13" s="15"/>
      <c r="F13" s="15"/>
      <c r="G13" s="15"/>
      <c r="H13" s="16"/>
      <c r="I13" s="15"/>
      <c r="J13" s="35"/>
      <c r="K13" s="17">
        <f t="shared" si="0"/>
        <v>0</v>
      </c>
    </row>
    <row r="14" spans="1:11" ht="15">
      <c r="A14" s="13" t="s">
        <v>19</v>
      </c>
      <c r="B14" s="13" t="s">
        <v>20</v>
      </c>
      <c r="C14" s="33">
        <v>5</v>
      </c>
      <c r="D14" s="14"/>
      <c r="E14" s="15"/>
      <c r="F14" s="15"/>
      <c r="G14" s="15"/>
      <c r="H14" s="16"/>
      <c r="I14" s="15"/>
      <c r="J14" s="35"/>
      <c r="K14" s="17">
        <f t="shared" si="0"/>
        <v>0</v>
      </c>
    </row>
    <row r="15" spans="1:11" ht="15">
      <c r="A15" s="13" t="s">
        <v>15</v>
      </c>
      <c r="B15" s="13" t="s">
        <v>18</v>
      </c>
      <c r="C15" s="33">
        <v>5</v>
      </c>
      <c r="D15" s="14"/>
      <c r="E15" s="15"/>
      <c r="F15" s="15"/>
      <c r="G15" s="15"/>
      <c r="H15" s="16"/>
      <c r="I15" s="15"/>
      <c r="J15" s="35"/>
      <c r="K15" s="17">
        <f t="shared" si="0"/>
        <v>0</v>
      </c>
    </row>
    <row r="16" spans="1:11" ht="15">
      <c r="A16" s="13" t="s">
        <v>21</v>
      </c>
      <c r="B16" s="13" t="s">
        <v>22</v>
      </c>
      <c r="C16" s="33">
        <v>3</v>
      </c>
      <c r="D16" s="14"/>
      <c r="E16" s="15"/>
      <c r="F16" s="15"/>
      <c r="G16" s="15"/>
      <c r="H16" s="16"/>
      <c r="I16" s="15"/>
      <c r="J16" s="35"/>
      <c r="K16" s="17">
        <f t="shared" si="0"/>
        <v>0</v>
      </c>
    </row>
    <row r="17" spans="1:11" ht="15">
      <c r="A17" s="13" t="s">
        <v>23</v>
      </c>
      <c r="B17" s="13" t="s">
        <v>24</v>
      </c>
      <c r="C17" s="33">
        <v>22</v>
      </c>
      <c r="D17" s="14"/>
      <c r="E17" s="15"/>
      <c r="F17" s="15"/>
      <c r="G17" s="15"/>
      <c r="H17" s="16"/>
      <c r="I17" s="15"/>
      <c r="J17" s="35"/>
      <c r="K17" s="17">
        <f t="shared" si="0"/>
        <v>0</v>
      </c>
    </row>
    <row r="18" spans="1:11" ht="15">
      <c r="A18" s="13" t="s">
        <v>23</v>
      </c>
      <c r="B18" s="13" t="s">
        <v>25</v>
      </c>
      <c r="C18" s="33">
        <v>17</v>
      </c>
      <c r="D18" s="14"/>
      <c r="E18" s="15"/>
      <c r="F18" s="15"/>
      <c r="G18" s="15"/>
      <c r="H18" s="16"/>
      <c r="I18" s="15"/>
      <c r="J18" s="35"/>
      <c r="K18" s="17">
        <f t="shared" si="0"/>
        <v>0</v>
      </c>
    </row>
    <row r="19" spans="1:11" ht="15">
      <c r="A19" s="13" t="s">
        <v>26</v>
      </c>
      <c r="B19" s="13" t="s">
        <v>27</v>
      </c>
      <c r="C19" s="33">
        <v>3</v>
      </c>
      <c r="D19" s="14"/>
      <c r="E19" s="15"/>
      <c r="F19" s="15"/>
      <c r="G19" s="15"/>
      <c r="H19" s="16"/>
      <c r="I19" s="15"/>
      <c r="J19" s="35"/>
      <c r="K19" s="17">
        <f t="shared" si="0"/>
        <v>0</v>
      </c>
    </row>
    <row r="20" spans="1:11" ht="15">
      <c r="A20" s="13" t="s">
        <v>28</v>
      </c>
      <c r="B20" s="13" t="s">
        <v>30</v>
      </c>
      <c r="C20" s="33">
        <v>7</v>
      </c>
      <c r="D20" s="14"/>
      <c r="E20" s="15"/>
      <c r="F20" s="15"/>
      <c r="G20" s="15"/>
      <c r="H20" s="16"/>
      <c r="I20" s="15"/>
      <c r="J20" s="35"/>
      <c r="K20" s="17">
        <f t="shared" si="0"/>
        <v>0</v>
      </c>
    </row>
    <row r="21" spans="1:11" ht="15">
      <c r="A21" s="13" t="s">
        <v>31</v>
      </c>
      <c r="B21" s="13" t="s">
        <v>32</v>
      </c>
      <c r="C21" s="33">
        <v>9</v>
      </c>
      <c r="D21" s="14"/>
      <c r="E21" s="15"/>
      <c r="F21" s="15"/>
      <c r="G21" s="15"/>
      <c r="H21" s="16"/>
      <c r="I21" s="15"/>
      <c r="J21" s="35"/>
      <c r="K21" s="17">
        <f t="shared" si="0"/>
        <v>0</v>
      </c>
    </row>
    <row r="22" spans="1:11" ht="15">
      <c r="A22" s="13" t="s">
        <v>28</v>
      </c>
      <c r="B22" s="13" t="s">
        <v>29</v>
      </c>
      <c r="C22" s="33">
        <v>10</v>
      </c>
      <c r="D22" s="14"/>
      <c r="E22" s="15"/>
      <c r="F22" s="15"/>
      <c r="G22" s="15"/>
      <c r="H22" s="16"/>
      <c r="I22" s="15"/>
      <c r="J22" s="35"/>
      <c r="K22" s="17">
        <f t="shared" si="0"/>
        <v>0</v>
      </c>
    </row>
    <row r="23" spans="1:11" ht="15">
      <c r="A23" s="13" t="s">
        <v>33</v>
      </c>
      <c r="B23" s="13" t="s">
        <v>34</v>
      </c>
      <c r="C23" s="33">
        <v>4</v>
      </c>
      <c r="D23" s="14"/>
      <c r="E23" s="15"/>
      <c r="F23" s="15"/>
      <c r="G23" s="15"/>
      <c r="H23" s="16"/>
      <c r="I23" s="15"/>
      <c r="J23" s="35"/>
      <c r="K23" s="17">
        <f t="shared" si="0"/>
        <v>0</v>
      </c>
    </row>
    <row r="24" spans="1:11" ht="15">
      <c r="A24" s="13" t="s">
        <v>35</v>
      </c>
      <c r="B24" s="13" t="s">
        <v>30</v>
      </c>
      <c r="C24" s="33">
        <v>7</v>
      </c>
      <c r="D24" s="14"/>
      <c r="E24" s="15"/>
      <c r="F24" s="15"/>
      <c r="G24" s="15"/>
      <c r="H24" s="16"/>
      <c r="I24" s="15"/>
      <c r="J24" s="35"/>
      <c r="K24" s="17">
        <f t="shared" si="0"/>
        <v>0</v>
      </c>
    </row>
    <row r="25" spans="1:11" ht="15">
      <c r="A25" s="13" t="s">
        <v>76</v>
      </c>
      <c r="B25" s="13" t="s">
        <v>69</v>
      </c>
      <c r="C25" s="33">
        <v>1</v>
      </c>
      <c r="D25" s="14"/>
      <c r="E25" s="15"/>
      <c r="F25" s="15"/>
      <c r="G25" s="15"/>
      <c r="H25" s="16"/>
      <c r="I25" s="15"/>
      <c r="J25" s="35"/>
      <c r="K25" s="17">
        <f t="shared" si="0"/>
        <v>0</v>
      </c>
    </row>
    <row r="26" spans="1:11" ht="15">
      <c r="A26" s="13" t="s">
        <v>36</v>
      </c>
      <c r="B26" s="13" t="s">
        <v>37</v>
      </c>
      <c r="C26" s="33">
        <v>9</v>
      </c>
      <c r="D26" s="14"/>
      <c r="E26" s="15"/>
      <c r="F26" s="15"/>
      <c r="G26" s="15"/>
      <c r="H26" s="16"/>
      <c r="I26" s="15"/>
      <c r="J26" s="35"/>
      <c r="K26" s="17">
        <f t="shared" si="0"/>
        <v>0</v>
      </c>
    </row>
    <row r="27" spans="1:11" ht="15">
      <c r="A27" s="13" t="s">
        <v>38</v>
      </c>
      <c r="B27" s="13" t="s">
        <v>39</v>
      </c>
      <c r="C27" s="33">
        <v>2</v>
      </c>
      <c r="D27" s="14"/>
      <c r="E27" s="15"/>
      <c r="F27" s="15"/>
      <c r="G27" s="15"/>
      <c r="H27" s="16"/>
      <c r="I27" s="15"/>
      <c r="J27" s="35"/>
      <c r="K27" s="17">
        <f t="shared" si="0"/>
        <v>0</v>
      </c>
    </row>
    <row r="28" spans="1:11" ht="15">
      <c r="A28" s="13" t="s">
        <v>40</v>
      </c>
      <c r="B28" s="13" t="s">
        <v>41</v>
      </c>
      <c r="C28" s="33">
        <v>1</v>
      </c>
      <c r="D28" s="14"/>
      <c r="E28" s="15"/>
      <c r="F28" s="15"/>
      <c r="G28" s="15"/>
      <c r="H28" s="16"/>
      <c r="I28" s="15"/>
      <c r="J28" s="35"/>
      <c r="K28" s="17">
        <f t="shared" si="0"/>
        <v>0</v>
      </c>
    </row>
    <row r="29" spans="1:11" ht="15">
      <c r="A29" s="13" t="s">
        <v>42</v>
      </c>
      <c r="B29" s="13" t="s">
        <v>44</v>
      </c>
      <c r="C29" s="33">
        <v>15</v>
      </c>
      <c r="D29" s="14"/>
      <c r="E29" s="15"/>
      <c r="F29" s="15"/>
      <c r="G29" s="15"/>
      <c r="H29" s="16"/>
      <c r="I29" s="15"/>
      <c r="J29" s="35"/>
      <c r="K29" s="17">
        <f t="shared" si="0"/>
        <v>0</v>
      </c>
    </row>
    <row r="30" spans="1:11" ht="15">
      <c r="A30" s="13" t="s">
        <v>42</v>
      </c>
      <c r="B30" s="13" t="s">
        <v>43</v>
      </c>
      <c r="C30" s="33">
        <v>1</v>
      </c>
      <c r="D30" s="14"/>
      <c r="E30" s="15"/>
      <c r="F30" s="15"/>
      <c r="G30" s="15"/>
      <c r="H30" s="16"/>
      <c r="I30" s="15"/>
      <c r="J30" s="35"/>
      <c r="K30" s="17">
        <f t="shared" si="0"/>
        <v>0</v>
      </c>
    </row>
    <row r="31" spans="1:11" ht="15">
      <c r="A31" s="13" t="s">
        <v>45</v>
      </c>
      <c r="B31" s="13" t="s">
        <v>46</v>
      </c>
      <c r="C31" s="33">
        <v>1</v>
      </c>
      <c r="D31" s="14"/>
      <c r="E31" s="15"/>
      <c r="F31" s="15"/>
      <c r="G31" s="15"/>
      <c r="H31" s="16"/>
      <c r="I31" s="15"/>
      <c r="J31" s="35"/>
      <c r="K31" s="17">
        <f t="shared" si="0"/>
        <v>0</v>
      </c>
    </row>
    <row r="32" spans="1:11" ht="15">
      <c r="A32" s="13" t="s">
        <v>45</v>
      </c>
      <c r="B32" s="13" t="s">
        <v>37</v>
      </c>
      <c r="C32" s="33">
        <v>2</v>
      </c>
      <c r="D32" s="14"/>
      <c r="E32" s="15"/>
      <c r="F32" s="15"/>
      <c r="G32" s="15"/>
      <c r="H32" s="16"/>
      <c r="I32" s="15"/>
      <c r="J32" s="35"/>
      <c r="K32" s="17">
        <f t="shared" si="0"/>
        <v>0</v>
      </c>
    </row>
    <row r="33" spans="1:11" ht="15">
      <c r="A33" s="13" t="s">
        <v>47</v>
      </c>
      <c r="B33" s="13" t="s">
        <v>48</v>
      </c>
      <c r="C33" s="33">
        <v>1</v>
      </c>
      <c r="D33" s="14"/>
      <c r="E33" s="15"/>
      <c r="F33" s="15"/>
      <c r="G33" s="15"/>
      <c r="H33" s="16"/>
      <c r="I33" s="15"/>
      <c r="J33" s="35"/>
      <c r="K33" s="17">
        <f t="shared" si="0"/>
        <v>0</v>
      </c>
    </row>
    <row r="34" spans="1:11" ht="15">
      <c r="A34" s="13" t="s">
        <v>49</v>
      </c>
      <c r="B34" s="13" t="s">
        <v>50</v>
      </c>
      <c r="C34" s="33">
        <v>5</v>
      </c>
      <c r="D34" s="14"/>
      <c r="E34" s="15"/>
      <c r="F34" s="15"/>
      <c r="G34" s="15"/>
      <c r="H34" s="16"/>
      <c r="I34" s="15"/>
      <c r="J34" s="35"/>
      <c r="K34" s="17">
        <f t="shared" si="0"/>
        <v>0</v>
      </c>
    </row>
    <row r="35" spans="1:11" ht="15">
      <c r="A35" s="13" t="s">
        <v>51</v>
      </c>
      <c r="B35" s="13" t="s">
        <v>52</v>
      </c>
      <c r="C35" s="33">
        <v>9</v>
      </c>
      <c r="D35" s="14"/>
      <c r="E35" s="15"/>
      <c r="F35" s="15"/>
      <c r="G35" s="15"/>
      <c r="H35" s="16"/>
      <c r="I35" s="15"/>
      <c r="J35" s="35"/>
      <c r="K35" s="17">
        <f t="shared" si="0"/>
        <v>0</v>
      </c>
    </row>
    <row r="36" spans="1:11" ht="15">
      <c r="A36" s="13" t="s">
        <v>53</v>
      </c>
      <c r="B36" s="13" t="s">
        <v>53</v>
      </c>
      <c r="C36" s="33">
        <v>21</v>
      </c>
      <c r="D36" s="14"/>
      <c r="E36" s="15"/>
      <c r="F36" s="15"/>
      <c r="G36" s="15"/>
      <c r="H36" s="16"/>
      <c r="I36" s="15"/>
      <c r="J36" s="35"/>
      <c r="K36" s="17">
        <f t="shared" si="0"/>
        <v>0</v>
      </c>
    </row>
    <row r="37" spans="1:11" ht="15">
      <c r="A37" s="13" t="s">
        <v>54</v>
      </c>
      <c r="B37" s="13" t="s">
        <v>55</v>
      </c>
      <c r="C37" s="33">
        <v>16</v>
      </c>
      <c r="D37" s="14"/>
      <c r="E37" s="15"/>
      <c r="F37" s="15"/>
      <c r="G37" s="15"/>
      <c r="H37" s="16"/>
      <c r="I37" s="15"/>
      <c r="J37" s="35"/>
      <c r="K37" s="17">
        <f t="shared" si="0"/>
        <v>0</v>
      </c>
    </row>
    <row r="38" spans="1:11" ht="15">
      <c r="A38" s="13" t="s">
        <v>54</v>
      </c>
      <c r="B38" s="13" t="s">
        <v>4</v>
      </c>
      <c r="C38" s="33">
        <v>49</v>
      </c>
      <c r="D38" s="14"/>
      <c r="E38" s="15"/>
      <c r="F38" s="15"/>
      <c r="G38" s="15"/>
      <c r="H38" s="16"/>
      <c r="I38" s="15"/>
      <c r="J38" s="35"/>
      <c r="K38" s="17">
        <f t="shared" si="0"/>
        <v>0</v>
      </c>
    </row>
    <row r="39" spans="1:11" ht="15">
      <c r="A39" s="13" t="s">
        <v>56</v>
      </c>
      <c r="B39" s="13" t="s">
        <v>57</v>
      </c>
      <c r="C39" s="33">
        <v>4</v>
      </c>
      <c r="D39" s="14"/>
      <c r="E39" s="15"/>
      <c r="F39" s="15"/>
      <c r="G39" s="15"/>
      <c r="H39" s="16"/>
      <c r="I39" s="15"/>
      <c r="J39" s="35"/>
      <c r="K39" s="17">
        <f t="shared" si="0"/>
        <v>0</v>
      </c>
    </row>
    <row r="40" spans="1:11" ht="15">
      <c r="A40" s="13" t="s">
        <v>58</v>
      </c>
      <c r="B40" s="13" t="s">
        <v>59</v>
      </c>
      <c r="C40" s="33">
        <v>1</v>
      </c>
      <c r="D40" s="14"/>
      <c r="E40" s="15"/>
      <c r="F40" s="15"/>
      <c r="G40" s="15"/>
      <c r="H40" s="16"/>
      <c r="I40" s="15"/>
      <c r="J40" s="35"/>
      <c r="K40" s="17">
        <f t="shared" si="0"/>
        <v>0</v>
      </c>
    </row>
    <row r="41" spans="1:11" ht="15">
      <c r="A41" s="13" t="s">
        <v>60</v>
      </c>
      <c r="B41" s="13" t="s">
        <v>61</v>
      </c>
      <c r="C41" s="33">
        <v>1</v>
      </c>
      <c r="D41" s="14"/>
      <c r="E41" s="15"/>
      <c r="F41" s="15"/>
      <c r="G41" s="15"/>
      <c r="H41" s="16"/>
      <c r="I41" s="15"/>
      <c r="J41" s="35"/>
      <c r="K41" s="17">
        <f t="shared" si="0"/>
        <v>0</v>
      </c>
    </row>
    <row r="42" spans="1:11" ht="15">
      <c r="A42" s="13" t="s">
        <v>62</v>
      </c>
      <c r="B42" s="13" t="s">
        <v>63</v>
      </c>
      <c r="C42" s="33">
        <v>1</v>
      </c>
      <c r="D42" s="14"/>
      <c r="E42" s="15"/>
      <c r="F42" s="15"/>
      <c r="G42" s="15"/>
      <c r="H42" s="16"/>
      <c r="I42" s="15"/>
      <c r="J42" s="35"/>
      <c r="K42" s="17">
        <f t="shared" si="0"/>
        <v>0</v>
      </c>
    </row>
    <row r="43" spans="1:11" ht="15">
      <c r="A43" s="13" t="s">
        <v>64</v>
      </c>
      <c r="B43" s="13" t="s">
        <v>65</v>
      </c>
      <c r="C43" s="33">
        <v>1</v>
      </c>
      <c r="D43" s="14"/>
      <c r="E43" s="15"/>
      <c r="F43" s="15"/>
      <c r="G43" s="15"/>
      <c r="H43" s="16"/>
      <c r="I43" s="15"/>
      <c r="J43" s="35"/>
      <c r="K43" s="17">
        <f t="shared" si="0"/>
        <v>0</v>
      </c>
    </row>
    <row r="44" spans="1:11" ht="15">
      <c r="A44" s="13" t="s">
        <v>64</v>
      </c>
      <c r="B44" s="13" t="s">
        <v>66</v>
      </c>
      <c r="C44" s="33">
        <v>2</v>
      </c>
      <c r="D44" s="14"/>
      <c r="E44" s="15"/>
      <c r="F44" s="15"/>
      <c r="G44" s="15"/>
      <c r="H44" s="16"/>
      <c r="I44" s="15"/>
      <c r="J44" s="35"/>
      <c r="K44" s="17">
        <f t="shared" si="0"/>
        <v>0</v>
      </c>
    </row>
    <row r="45" spans="1:11" ht="15">
      <c r="A45" s="13" t="s">
        <v>68</v>
      </c>
      <c r="B45" s="13" t="s">
        <v>67</v>
      </c>
      <c r="C45" s="33">
        <v>1</v>
      </c>
      <c r="D45" s="14"/>
      <c r="E45" s="15"/>
      <c r="F45" s="15"/>
      <c r="G45" s="15"/>
      <c r="H45" s="16"/>
      <c r="I45" s="15"/>
      <c r="J45" s="35"/>
      <c r="K45" s="17">
        <f t="shared" si="0"/>
        <v>0</v>
      </c>
    </row>
    <row r="46" spans="3:12" s="12" customFormat="1" ht="15">
      <c r="C46" s="34">
        <f>SUM(C6:C45)</f>
        <v>275</v>
      </c>
      <c r="D46" s="18"/>
      <c r="E46" s="19"/>
      <c r="F46" s="19"/>
      <c r="G46" s="19"/>
      <c r="H46" s="20"/>
      <c r="I46" s="19"/>
      <c r="J46" s="21" t="s">
        <v>80</v>
      </c>
      <c r="K46" s="22">
        <f>SUM(K6:K45)</f>
        <v>0</v>
      </c>
      <c r="L46" s="23"/>
    </row>
    <row r="47" spans="10:12" ht="15">
      <c r="J47" s="21" t="s">
        <v>82</v>
      </c>
      <c r="K47" s="22">
        <f>K46*1.21</f>
        <v>0</v>
      </c>
      <c r="L47" s="8"/>
    </row>
    <row r="48" spans="4:12" ht="15">
      <c r="D48" s="24"/>
      <c r="E48" s="25"/>
      <c r="F48" s="25"/>
      <c r="G48" s="25"/>
      <c r="L48" s="26"/>
    </row>
    <row r="49" spans="1:12" ht="15">
      <c r="A49" s="27"/>
      <c r="B49" s="27"/>
      <c r="C49" s="27"/>
      <c r="D49" s="24"/>
      <c r="E49" s="25"/>
      <c r="F49" s="25"/>
      <c r="G49" s="25"/>
      <c r="L49" s="26"/>
    </row>
    <row r="50" spans="1:16" ht="25.5">
      <c r="A50" s="39" t="s">
        <v>98</v>
      </c>
      <c r="B50" s="40"/>
      <c r="C50" s="40"/>
      <c r="D50" s="40"/>
      <c r="E50" s="40"/>
      <c r="F50" s="41"/>
      <c r="G50" s="5" t="s">
        <v>78</v>
      </c>
      <c r="H50" s="5" t="s">
        <v>79</v>
      </c>
      <c r="I50" s="5" t="s">
        <v>81</v>
      </c>
      <c r="J50" s="5" t="s">
        <v>80</v>
      </c>
      <c r="K50" s="5" t="s">
        <v>87</v>
      </c>
      <c r="L50" s="25"/>
      <c r="M50" s="9"/>
      <c r="N50" s="8"/>
      <c r="O50" s="8"/>
      <c r="P50" s="8"/>
    </row>
    <row r="51" spans="1:17" ht="15">
      <c r="A51" s="43" t="s">
        <v>100</v>
      </c>
      <c r="B51" s="43"/>
      <c r="C51" s="43"/>
      <c r="D51" s="43"/>
      <c r="E51" s="43"/>
      <c r="F51" s="43"/>
      <c r="G51" s="28">
        <v>15</v>
      </c>
      <c r="H51" s="15"/>
      <c r="I51" s="29">
        <f>H51*1.21</f>
        <v>0</v>
      </c>
      <c r="J51" s="29">
        <f>H51*G51</f>
        <v>0</v>
      </c>
      <c r="K51" s="30">
        <f>J51*1.21</f>
        <v>0</v>
      </c>
      <c r="L51" s="25"/>
      <c r="M51" s="8"/>
      <c r="N51" s="9"/>
      <c r="O51" s="8"/>
      <c r="P51" s="8"/>
      <c r="Q51" s="8"/>
    </row>
    <row r="52" spans="1:17" ht="15">
      <c r="A52" s="43" t="s">
        <v>101</v>
      </c>
      <c r="B52" s="43"/>
      <c r="C52" s="43"/>
      <c r="D52" s="43"/>
      <c r="E52" s="43"/>
      <c r="F52" s="43"/>
      <c r="G52" s="28">
        <v>20</v>
      </c>
      <c r="H52" s="15"/>
      <c r="I52" s="29">
        <f>H52*1.21</f>
        <v>0</v>
      </c>
      <c r="J52" s="29">
        <f>H52*G52</f>
        <v>0</v>
      </c>
      <c r="K52" s="30">
        <f>J52*1.21</f>
        <v>0</v>
      </c>
      <c r="L52" s="25"/>
      <c r="M52" s="8"/>
      <c r="N52" s="9"/>
      <c r="O52" s="8"/>
      <c r="P52" s="8"/>
      <c r="Q52" s="8"/>
    </row>
    <row r="53" spans="1:17" ht="15">
      <c r="A53" s="44" t="s">
        <v>95</v>
      </c>
      <c r="B53" s="44"/>
      <c r="C53" s="44"/>
      <c r="D53" s="44"/>
      <c r="E53" s="44"/>
      <c r="F53" s="44"/>
      <c r="G53" s="44"/>
      <c r="H53" s="44"/>
      <c r="I53" s="44"/>
      <c r="J53" s="31">
        <f>J51+J52</f>
        <v>0</v>
      </c>
      <c r="K53" s="32">
        <f>J53*1.21</f>
        <v>0</v>
      </c>
      <c r="L53" s="25"/>
      <c r="M53" s="8"/>
      <c r="N53" s="9"/>
      <c r="O53" s="8"/>
      <c r="P53" s="8"/>
      <c r="Q53" s="8"/>
    </row>
    <row r="54" spans="1:7" ht="15">
      <c r="A54" s="27"/>
      <c r="B54" s="27"/>
      <c r="C54" s="27"/>
      <c r="D54" s="24"/>
      <c r="E54" s="25"/>
      <c r="F54" s="25"/>
      <c r="G54" s="25"/>
    </row>
    <row r="55" spans="1:7" ht="15">
      <c r="A55" s="27"/>
      <c r="B55" s="27"/>
      <c r="C55" s="27"/>
      <c r="D55" s="24"/>
      <c r="E55" s="25"/>
      <c r="F55" s="25"/>
      <c r="G55" s="25"/>
    </row>
    <row r="56" spans="1:15" ht="38.25">
      <c r="A56" s="39" t="s">
        <v>92</v>
      </c>
      <c r="B56" s="40"/>
      <c r="C56" s="40"/>
      <c r="D56" s="40"/>
      <c r="E56" s="41"/>
      <c r="F56" s="5" t="s">
        <v>83</v>
      </c>
      <c r="G56" s="5" t="s">
        <v>84</v>
      </c>
      <c r="H56" s="5" t="s">
        <v>85</v>
      </c>
      <c r="I56" s="5" t="s">
        <v>86</v>
      </c>
      <c r="J56" s="5" t="s">
        <v>88</v>
      </c>
      <c r="K56" s="5" t="s">
        <v>89</v>
      </c>
      <c r="L56" s="9"/>
      <c r="M56" s="8"/>
      <c r="N56" s="8"/>
      <c r="O56" s="8"/>
    </row>
    <row r="57" spans="1:15" ht="15">
      <c r="A57" s="39" t="s">
        <v>99</v>
      </c>
      <c r="B57" s="40"/>
      <c r="C57" s="40"/>
      <c r="D57" s="40"/>
      <c r="E57" s="41"/>
      <c r="F57" s="29">
        <f>K46</f>
        <v>0</v>
      </c>
      <c r="G57" s="29">
        <f>F57*1.21</f>
        <v>0</v>
      </c>
      <c r="H57" s="30">
        <f>J53</f>
        <v>0</v>
      </c>
      <c r="I57" s="30">
        <f>H57*1.21</f>
        <v>0</v>
      </c>
      <c r="J57" s="30">
        <f>F57+H57</f>
        <v>0</v>
      </c>
      <c r="K57" s="30">
        <f>J57*1.21</f>
        <v>0</v>
      </c>
      <c r="L57" s="9"/>
      <c r="M57" s="8"/>
      <c r="N57" s="8"/>
      <c r="O57" s="8"/>
    </row>
    <row r="58" spans="1:15" ht="15">
      <c r="A58" s="39" t="s">
        <v>93</v>
      </c>
      <c r="B58" s="40"/>
      <c r="C58" s="40"/>
      <c r="D58" s="40"/>
      <c r="E58" s="41"/>
      <c r="F58" s="29">
        <f>F57*4</f>
        <v>0</v>
      </c>
      <c r="G58" s="29">
        <f>F58*1.21</f>
        <v>0</v>
      </c>
      <c r="H58" s="30">
        <f>H57*4</f>
        <v>0</v>
      </c>
      <c r="I58" s="30">
        <f>H58*1.21</f>
        <v>0</v>
      </c>
      <c r="J58" s="32">
        <f>F58+H58</f>
        <v>0</v>
      </c>
      <c r="K58" s="32">
        <f>J58*1.21</f>
        <v>0</v>
      </c>
      <c r="L58" s="9"/>
      <c r="M58" s="8"/>
      <c r="N58" s="8"/>
      <c r="O58" s="8"/>
    </row>
    <row r="60" ht="15">
      <c r="A60" s="37"/>
    </row>
    <row r="61" ht="15">
      <c r="A61" s="38" t="s">
        <v>97</v>
      </c>
    </row>
    <row r="62" ht="15">
      <c r="A62" s="27"/>
    </row>
    <row r="63" ht="15">
      <c r="A63" s="27"/>
    </row>
    <row r="64" ht="15">
      <c r="A64" s="27"/>
    </row>
    <row r="65" ht="15">
      <c r="A65" s="27"/>
    </row>
  </sheetData>
  <mergeCells count="8">
    <mergeCell ref="A58:E58"/>
    <mergeCell ref="A57:E57"/>
    <mergeCell ref="A56:E56"/>
    <mergeCell ref="A50:F50"/>
    <mergeCell ref="A1:B1"/>
    <mergeCell ref="A51:F51"/>
    <mergeCell ref="A52:F52"/>
    <mergeCell ref="A53:I5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4" r:id="rId1"/>
  <headerFooter>
    <oddHeader>&amp;RVZ ev. Č VZ1/2020</oddHead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Cabáková Jarmila</dc:creator>
  <cp:keywords/>
  <dc:description/>
  <cp:lastModifiedBy>Maule Monika, Ing.</cp:lastModifiedBy>
  <cp:lastPrinted>2020-01-14T11:58:36Z</cp:lastPrinted>
  <dcterms:created xsi:type="dcterms:W3CDTF">2019-10-30T08:05:00Z</dcterms:created>
  <dcterms:modified xsi:type="dcterms:W3CDTF">2020-03-06T11:23:43Z</dcterms:modified>
  <cp:category/>
  <cp:version/>
  <cp:contentType/>
  <cp:contentStatus/>
</cp:coreProperties>
</file>