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0" yWindow="0" windowWidth="21570" windowHeight="8060" activeTab="0"/>
  </bookViews>
  <sheets>
    <sheet name="Nábytek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<sst xmlns="http://schemas.openxmlformats.org/spreadsheetml/2006/main" count="80" uniqueCount="49">
  <si>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</si>
  <si>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</si>
  <si>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</si>
  <si>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</si>
  <si>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</si>
  <si>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název položky</t>
  </si>
  <si>
    <t>podrobná specifikace položky</t>
  </si>
  <si>
    <t xml:space="preserve">Veřejná zakázka </t>
  </si>
  <si>
    <t>položka č.</t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</si>
  <si>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</si>
  <si>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 nabízeného výrobku a jeho popis)</t>
    </r>
  </si>
  <si>
    <t>(Dodavatel odpovídá za správnost vzorců)</t>
  </si>
  <si>
    <r>
      <t xml:space="preserve">Dodavatel uvede splnění požadavků zadavatele </t>
    </r>
    <r>
      <rPr>
        <b/>
        <sz val="11"/>
        <color rgb="FF000000"/>
        <rFont val="Calibri"/>
        <family val="2"/>
        <scheme val="minor"/>
      </rPr>
      <t>ANO/NE</t>
    </r>
  </si>
  <si>
    <t>ZZS KV – nábytkové vybavení</t>
  </si>
  <si>
    <t>stojan štendr na oděvy</t>
  </si>
  <si>
    <t>kancelářská židle</t>
  </si>
  <si>
    <t xml:space="preserve">PC stůl </t>
  </si>
  <si>
    <t>stůl přednášejícího</t>
  </si>
  <si>
    <t>kancelářské křeslo</t>
  </si>
  <si>
    <t>jednací stůl</t>
  </si>
  <si>
    <t>pojízdný montážní stůl</t>
  </si>
  <si>
    <t xml:space="preserve">kancelářská židle </t>
  </si>
  <si>
    <t>kovový regál</t>
  </si>
  <si>
    <t>šatní skříně</t>
  </si>
  <si>
    <t>stůl s kovovou konstrukcí, dřevěnou deskou a paravan</t>
  </si>
  <si>
    <t>sklopná sedačka na rovnou plochu</t>
  </si>
  <si>
    <t>sklopná sedačka na stupňovitou podlahu</t>
  </si>
  <si>
    <t>výška pracovní desky min. 76 cm, délka prac. desky min. 90 cm, šířka min. 80 cm, materiál pracovní desky dřevotřísková deska s laminovanou vrchni vrstvou (DTDL deska) o tloušťce min. 25 mm v dezénu BUK, ABS hrana tl. min. 2 mm po celém obvodě desky, rám stolové podnože z ocelových profilů upravených práškovou vypalovanou barvou RAL 7047, rektifikační prvky pro vyrovnání nerovnosti podlahy, skryté otvory pro ukotvení stolu v podlaze, všechny prvky kotvení k podlaze uschované pod plastovými krytkami, průchodka pro kabeláž</t>
  </si>
  <si>
    <t>pracovní deska stolu materiál dřevotřísková deska s laminovanou vrchni vrstvou tloušťky 25 mm, barva RAL 7047, ABS hrany tl. min. 2 mm po celém obvodě desky, výška pracovní desky min. 76 cm, délka pracovní deska min. 120 cm, šířka pracovní desky min. 80 cm, excentricky umístěné pevné nohy z kovových profilů s možností výškové nivelace 15 mm, výplň podnoží plastová vložka, krytí v oblasti nohou lamino deskou 18 mm, ve stole fixní box pro osazení PC</t>
  </si>
  <si>
    <t>celkový rozměr stolu min. 250x160 cm, materiál pracovní desky dřevotřísková deska s laminovanou vrchní vrstvou (DTDL deska) o tloušťce 25 mm, barva RAL 7047, ABS hrana tl. min. 2 mm po celém obvodě stolu, rám stolové podnože z celových profilů upravených práškovou vypalovanou barvou RAL 7047</t>
  </si>
  <si>
    <t>materiál pracovní desky stolu - dřevotřísková deska s laminovanou vrchní vrstvou tloušťky min. 25 mm, barva RAL 7047, rozměry min.  š x h x v 1800 x 600 x 760 mm, ABS hrana tl. min. 2 mm po celém obvodě desky, včetně kontejneru a pevného boxu pro vsazení PC, mezi stoly osazení paravany o min. rozměru 600 x 1200 mm</t>
  </si>
  <si>
    <t>sedačka na rovnou plochu v provedení čalouněný sedák a čalouněná opěrka zad, včetně pracovního pultíku, sklopná sedačka, barva sedačky a opěrky zad modrá, ukotvení sedačky k zemi, svázání sedaček do řad, materiál podlahy viz. samostatná příloha</t>
  </si>
  <si>
    <t>sedačka na stupňovitou podlahu v provedení čalouněný sedák a čalouněná opěrka zad, včetně pracovního pultíku, sklopná sedačka, barva sedačky a opěrky zad modrá, ukotvení sedačky k zemi, svázání sedaček do řad, materiál podlahy viz. samostatná příloha</t>
  </si>
  <si>
    <t>multimediální pult</t>
  </si>
  <si>
    <t>VÝROBA</t>
  </si>
  <si>
    <t xml:space="preserve">
min. požadavky:
pojízdný stojan - štendr na oděvy, proměnlivá šířka s použitím výsuvných ramen 140-220 cm, výškově stavitelný (140-200 cm), kovová kolečka s brzdou (průměr min. 8 cm), použití na dlážděný povrch, průměr tyče na zavěšení ramínek s oděvy min. 2,8 cm. </t>
  </si>
  <si>
    <t>min. požadavky:
synchronní mechanismus se 4 polohami blokace, nastavení síly protiváhy dle tělesné hmotnosti, výškové nastavení sedáku, anatomicky tvarovaný sedák, počet ramen 5, oboustranně čalouněný opěrák samonosnou síťovinou, výškově stavitelné područky, univerzální kolečka na koberec i tvrdou podlahu, barva sedáku čená, barva zádové opěrky modrá, nosnost 120 kg, dodání ve smontovaném stavu</t>
  </si>
  <si>
    <t>min. požadavky:
rozměry v x š x h 900 x 2000 x 800 mm, pracovní deska šedé lamino tl. 25 mm, spodní police tl. 18 mm, obvodové ABS hrany tl. min. 2 mm po celém obvodě desek, tuhá a stabilní konstrukce z ocelových profilů 40 x 40 mm, svařovaný horní rám stolu, kovové madlo, povrchová úprava kovové konstrukce práškovým lakem RAL  7035, 2 x otočná kola, 2 x otočná kola s brzdou, nosnost stolu 300 kg</t>
  </si>
  <si>
    <t>min. požadavky:
pevná bezšroubová konstrukce, drátěně kovové police vyztužené hranatými profily, výškové stavitelné v rastru 62 mm, ukotvení regálu k zemi pomocí kovových patek, povrchová porava práškovým lakem RAL 5015, minimální rozměry v x š x h 2000 x 1260 x 1000 mm, počet úrovní 4, max. zatížení úrovně 500 kg</t>
  </si>
  <si>
    <t>min. požadavky:
svařované šatní skříně skládající se ze dvou vertikálně dělených samostatně uzamykatelných oddílů, materiál ocelový plech tl. 0,7 mm, větrací otvory ve dveřích, dveře na vnitřních výsuvných pantech s možností otevření až 180 st., s plastovými nárazníky, uzamykání cylindrickým zámkem na klíč, umístění skříně na nohách, barva dvířek modrá, barva korpus šedá, výška min.1900 mm, hloubka min. 500 mm, šířka min. 600 mm</t>
  </si>
  <si>
    <t>min. požadavky:
pojízdný stojan - štendr na oděvy, proměnlivá šířka s použitím výsuvných ramen 140-220 cm, výškově stavitelný (140-200 cm), kovová kolečka s brzdou (průměr min. 8 cm), použití na dlážděný povrch, průměr tyče na zavěšení ramínek s oděvy min. 2,8 cm</t>
  </si>
  <si>
    <t>min. požadavky:
výškově stavitelný sedák se studenou pěnou uvnitř, čalouněný opěrák, kolečka s měkčeným povrchem, počet ramen 5, synchronní mechanismus s minimálně 4 polohami blokace, výškově stavitelné područky, výšk. stavitelná bederní opěrka a opěrka hlavy, nosnost min. 120 kg, barva sedáku šedá, barva opěráku šedá, dodání ve smontovaném stavu</t>
  </si>
  <si>
    <t>Nabídka která nebude vyhovat požadavkům zadavatele bude vyřazena pro nesplnění zadávacích podmínek</t>
  </si>
  <si>
    <t>Požadavky zadavatele</t>
  </si>
  <si>
    <t>Multimediální pult - minimální rozměry vrchní desky viz. technická specifikace - viz příloha č. 2, materiál dřevotřísková deska s laminovanou vrchní vrstvou (DTDL deska) o tloušťce min. 25 mm barva RAL 7047, ABS hrany tl. min. 2 mm po celém obvodu desek, vybaveno 2 odvětrávacími mřížkami dle nákresu a dle dohody s uživatelem, ze strany od přednášejícího uzamykatelné dveře, ve spodní desce otvor pro prostup do podlahy</t>
  </si>
  <si>
    <t xml:space="preserve">stojan štendr na oděvy </t>
  </si>
  <si>
    <r>
      <t>kancelářské křeslo</t>
    </r>
    <r>
      <rPr>
        <b/>
        <sz val="11"/>
        <color rgb="FFFF0000"/>
        <rFont val="Calibri"/>
        <family val="2"/>
        <scheme val="minor"/>
      </rPr>
      <t xml:space="preserve"> </t>
    </r>
  </si>
  <si>
    <t>min. požadavky:
pevná bezšroubová konstrukce, drátěně kovové police vyztužené hranatými profily, výškové stavitelné v rastru 62 mm, ukotvení regálu k zemi pomocí kovových patek, povrchová porava práškovým lakem RAL 5015, minimální rozměry v x š x h 2000 x 1260 x 600 mm, počet úrovní 4, max. zatížení úrovně 500 kg</t>
  </si>
  <si>
    <t>Příloha č. 1 zadávací dokumentace/smlouvy –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</si>
</sst>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0">
    <border>
      <left/>
      <right/>
      <top/>
      <bottom/>
      <diagonal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medium"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dotted"/>
      <bottom style="hair"/>
    </border>
    <border>
      <left style="thin"/>
      <right style="dotted"/>
      <top style="hair"/>
      <bottom style="hair"/>
    </border>
    <border>
      <left style="thin"/>
      <right style="dotted"/>
      <top style="hair"/>
      <bottom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medium"/>
      <top style="thin"/>
      <bottom style="hair"/>
    </border>
    <border>
      <left style="dotted"/>
      <right style="dotted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/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0" fontId="10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/>
    <xf numFmtId="0" fontId="2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wrapText="1"/>
    </xf>
    <xf numFmtId="0" fontId="0" fillId="0" borderId="16" xfId="0" applyBorder="1"/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vertical="center" wrapText="1"/>
    </xf>
    <xf numFmtId="4" fontId="4" fillId="3" borderId="1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/>
    </xf>
    <xf numFmtId="0" fontId="7" fillId="0" borderId="0" xfId="0" applyFont="1"/>
    <xf numFmtId="0" fontId="5" fillId="2" borderId="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 wrapText="1"/>
    </xf>
    <xf numFmtId="0" fontId="5" fillId="2" borderId="22" xfId="0" applyFont="1" applyFill="1" applyBorder="1" applyAlignment="1">
      <alignment horizontal="center" vertical="center" wrapText="1"/>
    </xf>
    <xf numFmtId="4" fontId="5" fillId="3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4" fontId="5" fillId="3" borderId="25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4" fontId="5" fillId="3" borderId="27" xfId="0" applyNumberFormat="1" applyFont="1" applyFill="1" applyBorder="1" applyAlignment="1">
      <alignment horizontal="center" vertical="center" wrapText="1"/>
    </xf>
    <xf numFmtId="4" fontId="5" fillId="3" borderId="28" xfId="0" applyNumberFormat="1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/>
    <xf numFmtId="0" fontId="2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BreakPreview" zoomScale="90" zoomScaleSheetLayoutView="90" workbookViewId="0" topLeftCell="A1">
      <selection activeCell="C10" sqref="C10"/>
    </sheetView>
  </sheetViews>
  <sheetFormatPr defaultColWidth="9.140625" defaultRowHeight="15"/>
  <cols>
    <col min="1" max="1" width="7.7109375" style="11" customWidth="1"/>
    <col min="2" max="2" width="19.57421875" style="64" customWidth="1"/>
    <col min="3" max="3" width="55.8515625" style="3" customWidth="1"/>
    <col min="4" max="4" width="43.00390625" style="3" customWidth="1"/>
    <col min="5" max="5" width="10.140625" style="3" customWidth="1"/>
    <col min="6" max="6" width="8.28125" style="10" bestFit="1" customWidth="1"/>
    <col min="7" max="7" width="12.140625" style="4" bestFit="1" customWidth="1"/>
    <col min="8" max="8" width="6.7109375" style="4" customWidth="1"/>
    <col min="9" max="10" width="12.00390625" style="4" bestFit="1" customWidth="1"/>
  </cols>
  <sheetData>
    <row r="1" spans="2:10" ht="15">
      <c r="B1" s="5" t="s">
        <v>7</v>
      </c>
      <c r="C1" s="8" t="s">
        <v>13</v>
      </c>
      <c r="D1" s="5"/>
      <c r="E1" s="5"/>
      <c r="F1" s="9"/>
      <c r="G1" s="1"/>
      <c r="H1" s="7"/>
      <c r="I1"/>
      <c r="J1"/>
    </row>
    <row r="2" spans="2:10" ht="15">
      <c r="B2" s="5" t="s">
        <v>48</v>
      </c>
      <c r="C2" s="2"/>
      <c r="D2" s="41"/>
      <c r="E2" s="6"/>
      <c r="F2" s="9"/>
      <c r="G2" s="7"/>
      <c r="H2" s="7"/>
      <c r="I2"/>
      <c r="J2"/>
    </row>
    <row r="3" spans="2:10" ht="15" thickBot="1">
      <c r="B3" s="41"/>
      <c r="C3" s="2"/>
      <c r="D3" s="41"/>
      <c r="E3" s="6"/>
      <c r="F3" s="9"/>
      <c r="G3" s="7"/>
      <c r="H3" s="7"/>
      <c r="I3"/>
      <c r="J3"/>
    </row>
    <row r="4" spans="1:10" ht="87">
      <c r="A4" s="19" t="s">
        <v>8</v>
      </c>
      <c r="B4" s="20" t="s">
        <v>5</v>
      </c>
      <c r="C4" s="20" t="s">
        <v>6</v>
      </c>
      <c r="D4" s="21" t="s">
        <v>10</v>
      </c>
      <c r="E4" s="21" t="s">
        <v>12</v>
      </c>
      <c r="F4" s="20" t="s">
        <v>0</v>
      </c>
      <c r="G4" s="21" t="s">
        <v>2</v>
      </c>
      <c r="H4" s="21" t="s">
        <v>3</v>
      </c>
      <c r="I4" s="21" t="s">
        <v>9</v>
      </c>
      <c r="J4" s="22" t="s">
        <v>4</v>
      </c>
    </row>
    <row r="5" spans="1:10" s="7" customFormat="1" ht="15">
      <c r="A5" s="31"/>
      <c r="B5" s="32"/>
      <c r="C5" s="32" t="s">
        <v>43</v>
      </c>
      <c r="D5" s="33"/>
      <c r="E5" s="33"/>
      <c r="F5" s="32"/>
      <c r="G5" s="33"/>
      <c r="H5" s="33"/>
      <c r="I5" s="33"/>
      <c r="J5" s="34"/>
    </row>
    <row r="6" spans="1:10" ht="80.5" customHeight="1">
      <c r="A6" s="17">
        <v>1</v>
      </c>
      <c r="B6" s="59" t="s">
        <v>45</v>
      </c>
      <c r="C6" s="29" t="s">
        <v>35</v>
      </c>
      <c r="D6" s="18"/>
      <c r="E6" s="18"/>
      <c r="F6" s="30">
        <v>4</v>
      </c>
      <c r="G6" s="48"/>
      <c r="H6" s="49">
        <v>21</v>
      </c>
      <c r="I6" s="50" t="str">
        <f aca="true" t="shared" si="0" ref="I6:I31">IF(G6="","",F6*G6)</f>
        <v/>
      </c>
      <c r="J6" s="51" t="str">
        <f aca="true" t="shared" si="1" ref="J6:J9">IF(H6="","",IF(I6="","",(I6*(1+(H6/100)))))</f>
        <v/>
      </c>
    </row>
    <row r="7" spans="1:10" ht="118.5" customHeight="1">
      <c r="A7" s="14">
        <v>2</v>
      </c>
      <c r="B7" s="58" t="s">
        <v>15</v>
      </c>
      <c r="C7" s="28" t="s">
        <v>36</v>
      </c>
      <c r="D7" s="44"/>
      <c r="E7" s="15"/>
      <c r="F7" s="26">
        <v>13</v>
      </c>
      <c r="G7" s="52"/>
      <c r="H7" s="53">
        <v>21</v>
      </c>
      <c r="I7" s="54" t="str">
        <f t="shared" si="0"/>
        <v/>
      </c>
      <c r="J7" s="55" t="str">
        <f t="shared" si="1"/>
        <v/>
      </c>
    </row>
    <row r="8" spans="1:11" ht="138" customHeight="1">
      <c r="A8" s="14">
        <v>3</v>
      </c>
      <c r="B8" s="58" t="s">
        <v>16</v>
      </c>
      <c r="C8" s="28" t="s">
        <v>27</v>
      </c>
      <c r="D8" s="45" t="s">
        <v>34</v>
      </c>
      <c r="E8" s="16"/>
      <c r="F8" s="26">
        <v>12</v>
      </c>
      <c r="G8" s="52"/>
      <c r="H8" s="53">
        <v>21</v>
      </c>
      <c r="I8" s="54" t="str">
        <f t="shared" si="0"/>
        <v/>
      </c>
      <c r="J8" s="55" t="str">
        <f t="shared" si="1"/>
        <v/>
      </c>
      <c r="K8" s="42"/>
    </row>
    <row r="9" spans="1:11" ht="129" customHeight="1">
      <c r="A9" s="14">
        <v>4</v>
      </c>
      <c r="B9" s="58" t="s">
        <v>17</v>
      </c>
      <c r="C9" s="28" t="s">
        <v>28</v>
      </c>
      <c r="D9" s="45" t="s">
        <v>34</v>
      </c>
      <c r="E9" s="16"/>
      <c r="F9" s="26">
        <v>1</v>
      </c>
      <c r="G9" s="52"/>
      <c r="H9" s="53">
        <v>21</v>
      </c>
      <c r="I9" s="54" t="str">
        <f t="shared" si="0"/>
        <v/>
      </c>
      <c r="J9" s="55" t="str">
        <f t="shared" si="1"/>
        <v/>
      </c>
      <c r="K9" s="42"/>
    </row>
    <row r="10" spans="1:10" ht="103.5" customHeight="1">
      <c r="A10" s="14">
        <v>5</v>
      </c>
      <c r="B10" s="58" t="s">
        <v>18</v>
      </c>
      <c r="C10" s="28" t="s">
        <v>41</v>
      </c>
      <c r="D10" s="46"/>
      <c r="E10" s="16"/>
      <c r="F10" s="26">
        <v>8</v>
      </c>
      <c r="G10" s="52"/>
      <c r="H10" s="53">
        <v>21</v>
      </c>
      <c r="I10" s="54" t="str">
        <f t="shared" si="0"/>
        <v/>
      </c>
      <c r="J10" s="55" t="str">
        <f aca="true" t="shared" si="2" ref="J10:J31">IF(H10="","",IF(I10="","",(I10*(1+(H10/100)))))</f>
        <v/>
      </c>
    </row>
    <row r="11" spans="1:11" s="7" customFormat="1" ht="80.25" customHeight="1">
      <c r="A11" s="14">
        <v>6</v>
      </c>
      <c r="B11" s="58" t="s">
        <v>19</v>
      </c>
      <c r="C11" s="28" t="s">
        <v>29</v>
      </c>
      <c r="D11" s="45" t="s">
        <v>34</v>
      </c>
      <c r="E11" s="16"/>
      <c r="F11" s="26">
        <v>1</v>
      </c>
      <c r="G11" s="52"/>
      <c r="H11" s="53">
        <v>21</v>
      </c>
      <c r="I11" s="54" t="str">
        <f t="shared" si="0"/>
        <v/>
      </c>
      <c r="J11" s="55" t="str">
        <f t="shared" si="2"/>
        <v/>
      </c>
      <c r="K11" s="42"/>
    </row>
    <row r="12" spans="1:10" s="7" customFormat="1" ht="116.5" customHeight="1">
      <c r="A12" s="14">
        <v>7</v>
      </c>
      <c r="B12" s="58" t="s">
        <v>20</v>
      </c>
      <c r="C12" s="28" t="s">
        <v>37</v>
      </c>
      <c r="D12" s="46"/>
      <c r="E12" s="16"/>
      <c r="F12" s="26">
        <v>2</v>
      </c>
      <c r="G12" s="52"/>
      <c r="H12" s="53">
        <v>21</v>
      </c>
      <c r="I12" s="54" t="str">
        <f t="shared" si="0"/>
        <v/>
      </c>
      <c r="J12" s="55" t="str">
        <f t="shared" si="2"/>
        <v/>
      </c>
    </row>
    <row r="13" spans="1:11" s="7" customFormat="1" ht="122.25" customHeight="1">
      <c r="A13" s="14">
        <v>8</v>
      </c>
      <c r="B13" s="58" t="s">
        <v>17</v>
      </c>
      <c r="C13" s="28" t="s">
        <v>28</v>
      </c>
      <c r="D13" s="45" t="s">
        <v>34</v>
      </c>
      <c r="E13" s="16"/>
      <c r="F13" s="26">
        <v>1</v>
      </c>
      <c r="G13" s="52"/>
      <c r="H13" s="53">
        <v>21</v>
      </c>
      <c r="I13" s="54" t="str">
        <f t="shared" si="0"/>
        <v/>
      </c>
      <c r="J13" s="55" t="str">
        <f t="shared" si="2"/>
        <v/>
      </c>
      <c r="K13" s="42"/>
    </row>
    <row r="14" spans="1:10" s="7" customFormat="1" ht="115" customHeight="1">
      <c r="A14" s="14">
        <v>9</v>
      </c>
      <c r="B14" s="58" t="s">
        <v>21</v>
      </c>
      <c r="C14" s="28" t="s">
        <v>36</v>
      </c>
      <c r="D14" s="46"/>
      <c r="E14" s="16"/>
      <c r="F14" s="27">
        <v>8</v>
      </c>
      <c r="G14" s="52"/>
      <c r="H14" s="53">
        <v>21</v>
      </c>
      <c r="I14" s="54" t="str">
        <f t="shared" si="0"/>
        <v/>
      </c>
      <c r="J14" s="55" t="str">
        <f t="shared" si="2"/>
        <v/>
      </c>
    </row>
    <row r="15" spans="1:10" s="7" customFormat="1" ht="100.5" customHeight="1">
      <c r="A15" s="14">
        <v>10</v>
      </c>
      <c r="B15" s="58" t="s">
        <v>22</v>
      </c>
      <c r="C15" s="25" t="s">
        <v>38</v>
      </c>
      <c r="D15" s="46"/>
      <c r="E15" s="16"/>
      <c r="F15" s="26">
        <v>4</v>
      </c>
      <c r="G15" s="52"/>
      <c r="H15" s="53">
        <v>21</v>
      </c>
      <c r="I15" s="54" t="str">
        <f t="shared" si="0"/>
        <v/>
      </c>
      <c r="J15" s="55" t="str">
        <f t="shared" si="2"/>
        <v/>
      </c>
    </row>
    <row r="16" spans="1:10" s="7" customFormat="1" ht="115.5" customHeight="1">
      <c r="A16" s="65">
        <v>11</v>
      </c>
      <c r="B16" s="58" t="s">
        <v>23</v>
      </c>
      <c r="C16" s="28" t="s">
        <v>39</v>
      </c>
      <c r="D16" s="46"/>
      <c r="E16" s="16"/>
      <c r="F16" s="27">
        <v>16</v>
      </c>
      <c r="G16" s="52"/>
      <c r="H16" s="53">
        <v>21</v>
      </c>
      <c r="I16" s="54" t="str">
        <f t="shared" si="0"/>
        <v/>
      </c>
      <c r="J16" s="55" t="str">
        <f t="shared" si="2"/>
        <v/>
      </c>
    </row>
    <row r="17" spans="1:10" s="7" customFormat="1" ht="99" customHeight="1">
      <c r="A17" s="14">
        <v>13</v>
      </c>
      <c r="B17" s="58" t="s">
        <v>22</v>
      </c>
      <c r="C17" s="25" t="s">
        <v>38</v>
      </c>
      <c r="D17" s="46"/>
      <c r="E17" s="16"/>
      <c r="F17" s="27">
        <v>1</v>
      </c>
      <c r="G17" s="52"/>
      <c r="H17" s="53">
        <v>21</v>
      </c>
      <c r="I17" s="54" t="str">
        <f t="shared" si="0"/>
        <v/>
      </c>
      <c r="J17" s="55" t="str">
        <f t="shared" si="2"/>
        <v/>
      </c>
    </row>
    <row r="18" spans="1:10" s="7" customFormat="1" ht="75.75" customHeight="1">
      <c r="A18" s="14">
        <v>14</v>
      </c>
      <c r="B18" s="60" t="s">
        <v>14</v>
      </c>
      <c r="C18" s="25" t="s">
        <v>40</v>
      </c>
      <c r="D18" s="46"/>
      <c r="E18" s="16"/>
      <c r="F18" s="26">
        <v>4</v>
      </c>
      <c r="G18" s="52"/>
      <c r="H18" s="53">
        <v>21</v>
      </c>
      <c r="I18" s="54" t="str">
        <f t="shared" si="0"/>
        <v/>
      </c>
      <c r="J18" s="55" t="str">
        <f t="shared" si="2"/>
        <v/>
      </c>
    </row>
    <row r="19" spans="1:10" s="7" customFormat="1" ht="72.75" customHeight="1">
      <c r="A19" s="14">
        <v>15</v>
      </c>
      <c r="B19" s="58" t="s">
        <v>14</v>
      </c>
      <c r="C19" s="25" t="s">
        <v>40</v>
      </c>
      <c r="D19" s="46"/>
      <c r="E19" s="16"/>
      <c r="F19" s="26">
        <v>4</v>
      </c>
      <c r="G19" s="52"/>
      <c r="H19" s="53">
        <v>21</v>
      </c>
      <c r="I19" s="54" t="str">
        <f t="shared" si="0"/>
        <v/>
      </c>
      <c r="J19" s="55" t="str">
        <f t="shared" si="2"/>
        <v/>
      </c>
    </row>
    <row r="20" spans="1:11" s="7" customFormat="1" ht="120.75" customHeight="1">
      <c r="A20" s="14">
        <v>16</v>
      </c>
      <c r="B20" s="58" t="s">
        <v>17</v>
      </c>
      <c r="C20" s="28" t="s">
        <v>28</v>
      </c>
      <c r="D20" s="45" t="s">
        <v>34</v>
      </c>
      <c r="E20" s="16"/>
      <c r="F20" s="26">
        <v>1</v>
      </c>
      <c r="G20" s="52"/>
      <c r="H20" s="53">
        <v>21</v>
      </c>
      <c r="I20" s="54" t="str">
        <f t="shared" si="0"/>
        <v/>
      </c>
      <c r="J20" s="55" t="str">
        <f t="shared" si="2"/>
        <v/>
      </c>
      <c r="K20" s="42"/>
    </row>
    <row r="21" spans="1:10" s="7" customFormat="1" ht="101.5" customHeight="1">
      <c r="A21" s="14">
        <v>17</v>
      </c>
      <c r="B21" s="58" t="s">
        <v>46</v>
      </c>
      <c r="C21" s="28" t="s">
        <v>41</v>
      </c>
      <c r="D21" s="46"/>
      <c r="E21" s="16"/>
      <c r="F21" s="26">
        <v>4</v>
      </c>
      <c r="G21" s="52"/>
      <c r="H21" s="53">
        <v>21</v>
      </c>
      <c r="I21" s="54" t="str">
        <f t="shared" si="0"/>
        <v/>
      </c>
      <c r="J21" s="55" t="str">
        <f t="shared" si="2"/>
        <v/>
      </c>
    </row>
    <row r="22" spans="1:11" s="7" customFormat="1" ht="91.5" customHeight="1">
      <c r="A22" s="14">
        <v>18</v>
      </c>
      <c r="B22" s="58" t="s">
        <v>24</v>
      </c>
      <c r="C22" s="28" t="s">
        <v>30</v>
      </c>
      <c r="D22" s="45" t="s">
        <v>34</v>
      </c>
      <c r="E22" s="16"/>
      <c r="F22" s="26">
        <v>3</v>
      </c>
      <c r="G22" s="52"/>
      <c r="H22" s="53">
        <v>21</v>
      </c>
      <c r="I22" s="54" t="str">
        <f t="shared" si="0"/>
        <v/>
      </c>
      <c r="J22" s="55" t="str">
        <f t="shared" si="2"/>
        <v/>
      </c>
      <c r="K22" s="42"/>
    </row>
    <row r="23" spans="1:10" s="7" customFormat="1" ht="100" customHeight="1">
      <c r="A23" s="23">
        <v>19</v>
      </c>
      <c r="B23" s="58" t="s">
        <v>46</v>
      </c>
      <c r="C23" s="28" t="s">
        <v>41</v>
      </c>
      <c r="D23" s="46"/>
      <c r="E23" s="24"/>
      <c r="F23" s="26">
        <v>3</v>
      </c>
      <c r="G23" s="52"/>
      <c r="H23" s="53">
        <v>21</v>
      </c>
      <c r="I23" s="54" t="str">
        <f t="shared" si="0"/>
        <v/>
      </c>
      <c r="J23" s="55" t="str">
        <f t="shared" si="2"/>
        <v/>
      </c>
    </row>
    <row r="24" spans="1:11" s="7" customFormat="1" ht="119.25" customHeight="1">
      <c r="A24" s="23">
        <v>20</v>
      </c>
      <c r="B24" s="58" t="s">
        <v>17</v>
      </c>
      <c r="C24" s="28" t="s">
        <v>28</v>
      </c>
      <c r="D24" s="45" t="s">
        <v>34</v>
      </c>
      <c r="E24" s="24"/>
      <c r="F24" s="26">
        <v>1</v>
      </c>
      <c r="G24" s="52"/>
      <c r="H24" s="53">
        <v>21</v>
      </c>
      <c r="I24" s="54" t="str">
        <f t="shared" si="0"/>
        <v/>
      </c>
      <c r="J24" s="55" t="str">
        <f t="shared" si="2"/>
        <v/>
      </c>
      <c r="K24" s="42"/>
    </row>
    <row r="25" spans="1:10" s="7" customFormat="1" ht="114" customHeight="1">
      <c r="A25" s="23">
        <v>21</v>
      </c>
      <c r="B25" s="58" t="s">
        <v>15</v>
      </c>
      <c r="C25" s="25" t="s">
        <v>36</v>
      </c>
      <c r="D25" s="46"/>
      <c r="E25" s="24"/>
      <c r="F25" s="26">
        <v>6</v>
      </c>
      <c r="G25" s="52"/>
      <c r="H25" s="53">
        <v>21</v>
      </c>
      <c r="I25" s="54" t="str">
        <f t="shared" si="0"/>
        <v/>
      </c>
      <c r="J25" s="55" t="str">
        <f t="shared" si="2"/>
        <v/>
      </c>
    </row>
    <row r="26" spans="1:11" s="7" customFormat="1" ht="117" customHeight="1">
      <c r="A26" s="23">
        <v>22</v>
      </c>
      <c r="B26" s="58" t="s">
        <v>17</v>
      </c>
      <c r="C26" s="28" t="s">
        <v>28</v>
      </c>
      <c r="D26" s="45" t="s">
        <v>34</v>
      </c>
      <c r="E26" s="24"/>
      <c r="F26" s="26">
        <v>1</v>
      </c>
      <c r="G26" s="52"/>
      <c r="H26" s="53">
        <v>21</v>
      </c>
      <c r="I26" s="54" t="str">
        <f t="shared" si="0"/>
        <v/>
      </c>
      <c r="J26" s="55" t="str">
        <f t="shared" si="2"/>
        <v/>
      </c>
      <c r="K26" s="42"/>
    </row>
    <row r="27" spans="1:10" s="7" customFormat="1" ht="110.25" customHeight="1">
      <c r="A27" s="23">
        <v>23</v>
      </c>
      <c r="B27" s="58" t="s">
        <v>20</v>
      </c>
      <c r="C27" s="28" t="s">
        <v>37</v>
      </c>
      <c r="D27" s="46"/>
      <c r="E27" s="24"/>
      <c r="F27" s="26">
        <v>1</v>
      </c>
      <c r="G27" s="52"/>
      <c r="H27" s="53">
        <v>21</v>
      </c>
      <c r="I27" s="54" t="str">
        <f t="shared" si="0"/>
        <v/>
      </c>
      <c r="J27" s="55" t="str">
        <f t="shared" si="2"/>
        <v/>
      </c>
    </row>
    <row r="28" spans="1:10" s="7" customFormat="1" ht="91.5" customHeight="1">
      <c r="A28" s="23">
        <v>24</v>
      </c>
      <c r="B28" s="58" t="s">
        <v>22</v>
      </c>
      <c r="C28" s="28" t="s">
        <v>47</v>
      </c>
      <c r="D28" s="46"/>
      <c r="E28" s="24"/>
      <c r="F28" s="26">
        <v>3</v>
      </c>
      <c r="G28" s="52"/>
      <c r="H28" s="53">
        <v>21</v>
      </c>
      <c r="I28" s="54" t="str">
        <f t="shared" si="0"/>
        <v/>
      </c>
      <c r="J28" s="55" t="str">
        <f t="shared" si="2"/>
        <v/>
      </c>
    </row>
    <row r="29" spans="1:11" s="7" customFormat="1" ht="81.75" customHeight="1">
      <c r="A29" s="23">
        <v>25</v>
      </c>
      <c r="B29" s="58" t="s">
        <v>25</v>
      </c>
      <c r="C29" s="25" t="s">
        <v>31</v>
      </c>
      <c r="D29" s="45" t="s">
        <v>34</v>
      </c>
      <c r="E29" s="24"/>
      <c r="F29" s="26">
        <v>10</v>
      </c>
      <c r="G29" s="52"/>
      <c r="H29" s="53">
        <v>21</v>
      </c>
      <c r="I29" s="54" t="str">
        <f t="shared" si="0"/>
        <v/>
      </c>
      <c r="J29" s="55" t="str">
        <f t="shared" si="2"/>
        <v/>
      </c>
      <c r="K29" s="42"/>
    </row>
    <row r="30" spans="1:11" s="7" customFormat="1" ht="115.5" customHeight="1">
      <c r="A30" s="23">
        <v>26</v>
      </c>
      <c r="B30" s="61" t="s">
        <v>33</v>
      </c>
      <c r="C30" s="36" t="s">
        <v>44</v>
      </c>
      <c r="D30" s="47" t="s">
        <v>34</v>
      </c>
      <c r="E30" s="24"/>
      <c r="F30" s="37">
        <v>1</v>
      </c>
      <c r="G30" s="52"/>
      <c r="H30" s="53">
        <v>21</v>
      </c>
      <c r="I30" s="54" t="str">
        <f t="shared" si="0"/>
        <v/>
      </c>
      <c r="J30" s="55" t="str">
        <f t="shared" si="2"/>
        <v/>
      </c>
      <c r="K30" s="42"/>
    </row>
    <row r="31" spans="1:11" s="7" customFormat="1" ht="75" customHeight="1">
      <c r="A31" s="23">
        <v>27</v>
      </c>
      <c r="B31" s="61" t="s">
        <v>26</v>
      </c>
      <c r="C31" s="36" t="s">
        <v>32</v>
      </c>
      <c r="D31" s="43" t="s">
        <v>34</v>
      </c>
      <c r="E31" s="24"/>
      <c r="F31" s="37">
        <v>40</v>
      </c>
      <c r="G31" s="56"/>
      <c r="H31" s="57">
        <v>21</v>
      </c>
      <c r="I31" s="54" t="str">
        <f t="shared" si="0"/>
        <v/>
      </c>
      <c r="J31" s="55" t="str">
        <f t="shared" si="2"/>
        <v/>
      </c>
      <c r="K31" s="42"/>
    </row>
    <row r="32" spans="1:10" ht="36" customHeight="1" thickBot="1">
      <c r="A32" s="38"/>
      <c r="B32" s="39" t="s">
        <v>1</v>
      </c>
      <c r="C32" s="39"/>
      <c r="D32" s="39"/>
      <c r="E32" s="39"/>
      <c r="F32" s="39"/>
      <c r="G32" s="39"/>
      <c r="H32" s="39"/>
      <c r="I32" s="40" t="str">
        <f>IF(SUM(I6:I31)=0,"",SUM(I6:I31))</f>
        <v/>
      </c>
      <c r="J32" s="35" t="str">
        <f>IF(SUM(J6:J31)=0,"",SUM(J6:J31))</f>
        <v/>
      </c>
    </row>
    <row r="33" spans="1:11" ht="15">
      <c r="A33" s="12"/>
      <c r="B33" s="12"/>
      <c r="K33" s="7"/>
    </row>
    <row r="34" spans="1:11" ht="15">
      <c r="A34" s="13"/>
      <c r="B34" s="62" t="s">
        <v>42</v>
      </c>
      <c r="K34" s="7"/>
    </row>
    <row r="35" spans="1:11" ht="15">
      <c r="A35" s="13"/>
      <c r="B35" s="62" t="s">
        <v>11</v>
      </c>
      <c r="K35" s="7"/>
    </row>
    <row r="36" spans="1:11" ht="15">
      <c r="A36" s="13"/>
      <c r="B36" s="63"/>
      <c r="K36" s="7"/>
    </row>
    <row r="37" spans="1:11" ht="15">
      <c r="A37" s="13"/>
      <c r="B37" s="63"/>
      <c r="K37" s="7"/>
    </row>
    <row r="38" spans="1:11" ht="15">
      <c r="A38" s="13"/>
      <c r="B38" s="63"/>
      <c r="K38" s="7"/>
    </row>
    <row r="39" spans="1:11" ht="15">
      <c r="A39" s="13"/>
      <c r="B39" s="63"/>
      <c r="K39" s="7"/>
    </row>
  </sheetData>
  <conditionalFormatting sqref="B10:B30">
    <cfRule type="expression" priority="5" dxfId="0">
      <formula>IF($D10&gt;0,1,0)</formula>
    </cfRule>
  </conditionalFormatting>
  <conditionalFormatting sqref="B6">
    <cfRule type="expression" priority="11" dxfId="0">
      <formula>IF($D6&gt;0,1,0)</formula>
    </cfRule>
  </conditionalFormatting>
  <conditionalFormatting sqref="B7">
    <cfRule type="expression" priority="8" dxfId="0">
      <formula>IF($D7&gt;0,1,0)</formula>
    </cfRule>
  </conditionalFormatting>
  <conditionalFormatting sqref="B8">
    <cfRule type="expression" priority="7" dxfId="0">
      <formula>IF($D8&gt;0,1,0)</formula>
    </cfRule>
  </conditionalFormatting>
  <conditionalFormatting sqref="B9">
    <cfRule type="expression" priority="6" dxfId="0">
      <formula>IF($D9&gt;0,1,0)</formula>
    </cfRule>
  </conditionalFormatting>
  <conditionalFormatting sqref="B31">
    <cfRule type="expression" priority="2" dxfId="0">
      <formula>IF($D31&gt;0,1,0)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cp:lastPrinted>2020-01-23T13:33:41Z</cp:lastPrinted>
  <dcterms:created xsi:type="dcterms:W3CDTF">2017-08-30T09:49:10Z</dcterms:created>
  <dcterms:modified xsi:type="dcterms:W3CDTF">2020-06-09T12:09:57Z</dcterms:modified>
  <cp:category/>
  <cp:version/>
  <cp:contentType/>
  <cp:contentStatus/>
</cp:coreProperties>
</file>