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Příloha 3b" sheetId="1" r:id="rId1"/>
  </sheets>
  <definedNames/>
  <calcPr fullCalcOnLoad="1"/>
</workbook>
</file>

<file path=xl/sharedStrings.xml><?xml version="1.0" encoding="utf-8"?>
<sst xmlns="http://schemas.openxmlformats.org/spreadsheetml/2006/main" count="372" uniqueCount="302">
  <si>
    <t xml:space="preserve"> Elektrická energie - struktura odběrných míst - vysoké napětí</t>
  </si>
  <si>
    <t>Organizace</t>
  </si>
  <si>
    <t>Statutární orgán</t>
  </si>
  <si>
    <t>Odběrné místo</t>
  </si>
  <si>
    <t>Spotřeba dle měsíců v MWh</t>
  </si>
  <si>
    <t>Název</t>
  </si>
  <si>
    <t>IČO</t>
  </si>
  <si>
    <t>Jméno</t>
  </si>
  <si>
    <t>Příjmení</t>
  </si>
  <si>
    <t>E-mail</t>
  </si>
  <si>
    <t>EAN</t>
  </si>
  <si>
    <t>Obec</t>
  </si>
  <si>
    <t>Ulice</t>
  </si>
  <si>
    <t>Čp/Čo</t>
  </si>
  <si>
    <t>Sazba</t>
  </si>
  <si>
    <t>Rezervovaná kapacita</t>
  </si>
  <si>
    <t>Celkem</t>
  </si>
  <si>
    <t>Akademie - Vyšší odborná škola, Gymnázium a Střední odborná škola uměleckoprůmyslová Světlá nad Sázavou</t>
  </si>
  <si>
    <t>15060977</t>
  </si>
  <si>
    <t>Martin</t>
  </si>
  <si>
    <t>Kubín</t>
  </si>
  <si>
    <t>kubin@akademie-svetla.cz</t>
  </si>
  <si>
    <t>859182400700943565</t>
  </si>
  <si>
    <t>Lipnice nad Sázavou</t>
  </si>
  <si>
    <t>4</t>
  </si>
  <si>
    <t>VN</t>
  </si>
  <si>
    <t>0,040</t>
  </si>
  <si>
    <t>859182400700944999</t>
  </si>
  <si>
    <t>Světlá nad Sázavou</t>
  </si>
  <si>
    <t>Sázavská</t>
  </si>
  <si>
    <t>547</t>
  </si>
  <si>
    <t>0,365</t>
  </si>
  <si>
    <t>Domov Kamélie Křižanov, příspěvková organizace</t>
  </si>
  <si>
    <t>71184473</t>
  </si>
  <si>
    <t>Silvie</t>
  </si>
  <si>
    <t>Tomšíková</t>
  </si>
  <si>
    <t>reditelka@domovkamelie.cz</t>
  </si>
  <si>
    <t>859182400200011634</t>
  </si>
  <si>
    <t>Křižanov</t>
  </si>
  <si>
    <t xml:space="preserve">Zámek </t>
  </si>
  <si>
    <t>1</t>
  </si>
  <si>
    <t>0,120</t>
  </si>
  <si>
    <t>Domov Lidmaň, příspěvková organizace</t>
  </si>
  <si>
    <t>00511668</t>
  </si>
  <si>
    <t>Luboš</t>
  </si>
  <si>
    <t>Milichovský</t>
  </si>
  <si>
    <t>reditel@domovlidman.cz</t>
  </si>
  <si>
    <t>859182400100000547</t>
  </si>
  <si>
    <t>Lidmaň</t>
  </si>
  <si>
    <t>91</t>
  </si>
  <si>
    <t>0,260</t>
  </si>
  <si>
    <t>Domov pro seniory Mitrov, příspěvková organizace</t>
  </si>
  <si>
    <t>71184449</t>
  </si>
  <si>
    <t>Josef</t>
  </si>
  <si>
    <t>Myslivec</t>
  </si>
  <si>
    <t>reditel@domovmitrov.cz</t>
  </si>
  <si>
    <t>859182400200001635</t>
  </si>
  <si>
    <t>Strážek</t>
  </si>
  <si>
    <t>Mitrov</t>
  </si>
  <si>
    <t>0,150</t>
  </si>
  <si>
    <t>Domov pro seniory Náměšť nad Oslavou, příspěvková organizace</t>
  </si>
  <si>
    <t>71184520</t>
  </si>
  <si>
    <t>Věra</t>
  </si>
  <si>
    <t>Bařinová</t>
  </si>
  <si>
    <t>reditelka@ddnamest.cz</t>
  </si>
  <si>
    <t>859182400211934298</t>
  </si>
  <si>
    <t>Náměšť nad Oslavou</t>
  </si>
  <si>
    <t xml:space="preserve">Husova </t>
  </si>
  <si>
    <t>971</t>
  </si>
  <si>
    <t>Domov pro seniory Třebíč - Manž. Curieových, příspěvková organizace</t>
  </si>
  <si>
    <t>71184562</t>
  </si>
  <si>
    <t>Zuzana</t>
  </si>
  <si>
    <t>Malásková</t>
  </si>
  <si>
    <t>malaskova.zuzana@ddtrebic.cz</t>
  </si>
  <si>
    <t>859182400200046483</t>
  </si>
  <si>
    <t>Třebíč</t>
  </si>
  <si>
    <t>Manž. Curieových</t>
  </si>
  <si>
    <t>603</t>
  </si>
  <si>
    <t>0,180</t>
  </si>
  <si>
    <t>Domov pro seniory Třebíč, Koutkova - Kubešova, příspěvková organizace</t>
  </si>
  <si>
    <t>71184538</t>
  </si>
  <si>
    <t>Helena</t>
  </si>
  <si>
    <t>Chalupová</t>
  </si>
  <si>
    <t>reditelka.dpstrebic@gmail.com</t>
  </si>
  <si>
    <t>859182400200046476</t>
  </si>
  <si>
    <t>Koutkova</t>
  </si>
  <si>
    <t>302</t>
  </si>
  <si>
    <t>0,130</t>
  </si>
  <si>
    <t>Gymnázium Otokara Březiny a Střední odborná škola Telč</t>
  </si>
  <si>
    <t>60545941</t>
  </si>
  <si>
    <t>Stanislav</t>
  </si>
  <si>
    <t>Máca</t>
  </si>
  <si>
    <t>maca@gymnsostelc.cz</t>
  </si>
  <si>
    <t>859182400200032226</t>
  </si>
  <si>
    <t>Telč</t>
  </si>
  <si>
    <t>Hradecká</t>
  </si>
  <si>
    <t>235</t>
  </si>
  <si>
    <t>0,110</t>
  </si>
  <si>
    <t>Horácké divadlo Jihlava, příspěvková organizace</t>
  </si>
  <si>
    <t>00094811</t>
  </si>
  <si>
    <t>Ondrej</t>
  </si>
  <si>
    <t>Remiáš</t>
  </si>
  <si>
    <t>remias@hdj.cz</t>
  </si>
  <si>
    <t>859182400200032547</t>
  </si>
  <si>
    <t>Jihlava</t>
  </si>
  <si>
    <t>Komenského</t>
  </si>
  <si>
    <t>1359</t>
  </si>
  <si>
    <t>Krajská správa a údržba silnic Vysočiny, příspěvková organizace</t>
  </si>
  <si>
    <t>00090450</t>
  </si>
  <si>
    <t>Jan</t>
  </si>
  <si>
    <t>Míka</t>
  </si>
  <si>
    <t>mika.j@ksusv.cz</t>
  </si>
  <si>
    <t>859182400200031427</t>
  </si>
  <si>
    <t>Kosovská</t>
  </si>
  <si>
    <t>1122/16</t>
  </si>
  <si>
    <t>0,055</t>
  </si>
  <si>
    <t>859182400200032936</t>
  </si>
  <si>
    <t>Třešť</t>
  </si>
  <si>
    <t>Dr. Richtera</t>
  </si>
  <si>
    <t>38</t>
  </si>
  <si>
    <t>0,005</t>
  </si>
  <si>
    <t>859182400211306248</t>
  </si>
  <si>
    <t xml:space="preserve">Hrotovická </t>
  </si>
  <si>
    <t>1102</t>
  </si>
  <si>
    <t>0,036</t>
  </si>
  <si>
    <t>Nemocnice Havlíčkův Brod, příspěvková organizace</t>
  </si>
  <si>
    <t>00179540</t>
  </si>
  <si>
    <t>David</t>
  </si>
  <si>
    <t>Rezničenko</t>
  </si>
  <si>
    <t>david.reznicenko@onhb.cz</t>
  </si>
  <si>
    <t>859182400700934624</t>
  </si>
  <si>
    <t>Havlíčkův Brod</t>
  </si>
  <si>
    <t>Rozkožská</t>
  </si>
  <si>
    <t>2324</t>
  </si>
  <si>
    <t>0,018</t>
  </si>
  <si>
    <t>859182400700944678</t>
  </si>
  <si>
    <t>Husova</t>
  </si>
  <si>
    <t>2624</t>
  </si>
  <si>
    <t>0,770</t>
  </si>
  <si>
    <t>Nemocnice Jihlava, příspěvková organizace</t>
  </si>
  <si>
    <t>00090638</t>
  </si>
  <si>
    <t>Lukáš</t>
  </si>
  <si>
    <t>Velev</t>
  </si>
  <si>
    <t>velevl@nemji.cz</t>
  </si>
  <si>
    <t>859182400200006685</t>
  </si>
  <si>
    <t>Vrchlického</t>
  </si>
  <si>
    <t>4630</t>
  </si>
  <si>
    <t>1,280</t>
  </si>
  <si>
    <t>Nemocnice Nové Město na Moravě, příspěvková organizace</t>
  </si>
  <si>
    <t>00842001</t>
  </si>
  <si>
    <t>Palečková</t>
  </si>
  <si>
    <t>vera.paleckova@nnm.cz</t>
  </si>
  <si>
    <t>859182400200007477</t>
  </si>
  <si>
    <t>Nové Město na Moravě</t>
  </si>
  <si>
    <t>Žďárská</t>
  </si>
  <si>
    <t>610</t>
  </si>
  <si>
    <t>0,775</t>
  </si>
  <si>
    <t>Nemocnice Pelhřimov, příspěvková organizace</t>
  </si>
  <si>
    <t>00511951</t>
  </si>
  <si>
    <t>Mlčák</t>
  </si>
  <si>
    <t>jmlcak@hospital-pe.cz</t>
  </si>
  <si>
    <t>859182400100009700</t>
  </si>
  <si>
    <t>Pelhřimov</t>
  </si>
  <si>
    <t xml:space="preserve">Slovanského bratrství </t>
  </si>
  <si>
    <t>710</t>
  </si>
  <si>
    <t>0,650</t>
  </si>
  <si>
    <t>Nemocnice Třebíč, příspěvková organizace</t>
  </si>
  <si>
    <t>00839396</t>
  </si>
  <si>
    <t>Eva</t>
  </si>
  <si>
    <t>Tomášová</t>
  </si>
  <si>
    <t>etomasova@nem-tr.cz</t>
  </si>
  <si>
    <t>859182400200008535</t>
  </si>
  <si>
    <t>Purkyňovo náměstí</t>
  </si>
  <si>
    <t>133/2</t>
  </si>
  <si>
    <t>1,4</t>
  </si>
  <si>
    <t>Obchodní akademie Dr. Albína Bráfa, Hotelová škola a Jazyková škola s právem státní jazykové zkoušky Třebíč</t>
  </si>
  <si>
    <t>66610699</t>
  </si>
  <si>
    <t>Libuše</t>
  </si>
  <si>
    <t>Kolářová</t>
  </si>
  <si>
    <t>kolarova@oahstrebic.cz</t>
  </si>
  <si>
    <t>859182400212182377</t>
  </si>
  <si>
    <t>Tomáše Bati</t>
  </si>
  <si>
    <t>609</t>
  </si>
  <si>
    <t>200 kW</t>
  </si>
  <si>
    <t>Obchodní akademie, Vyšší odborná škola zdravotnická a Střední zdravotnická škola, Střední odborná škola služeb a Jazyková škola s právem státní jazykové zkoušky Jihlava</t>
  </si>
  <si>
    <t>00836591</t>
  </si>
  <si>
    <t>Libor</t>
  </si>
  <si>
    <t>Fasora</t>
  </si>
  <si>
    <t>reditel@ozs-ji.cz</t>
  </si>
  <si>
    <t>859182400200032684</t>
  </si>
  <si>
    <t xml:space="preserve">Karoliny Světlé </t>
  </si>
  <si>
    <t>4428</t>
  </si>
  <si>
    <t>145 kW</t>
  </si>
  <si>
    <t>859182400212361819</t>
  </si>
  <si>
    <t>Na Stoupách</t>
  </si>
  <si>
    <t>144</t>
  </si>
  <si>
    <t>160</t>
  </si>
  <si>
    <t>Střední odborná škola a Střední odborné učiliště Třešť</t>
  </si>
  <si>
    <t>48461636</t>
  </si>
  <si>
    <t>Karel</t>
  </si>
  <si>
    <t>Matějů</t>
  </si>
  <si>
    <t>reditel.sskola@outlook.cz</t>
  </si>
  <si>
    <t>859182400200031236</t>
  </si>
  <si>
    <t>K Valše</t>
  </si>
  <si>
    <t>1251</t>
  </si>
  <si>
    <t>0,170</t>
  </si>
  <si>
    <t>Střední odborná škola Nové Město na Moravě</t>
  </si>
  <si>
    <t>67009425</t>
  </si>
  <si>
    <t>Ivo</t>
  </si>
  <si>
    <t>Teplý</t>
  </si>
  <si>
    <t>teply@sos-nmor.cz</t>
  </si>
  <si>
    <t>859182400200037856</t>
  </si>
  <si>
    <t>Petrovice</t>
  </si>
  <si>
    <t>26</t>
  </si>
  <si>
    <t>0,095</t>
  </si>
  <si>
    <t>859182400200039287</t>
  </si>
  <si>
    <t>Bělisko</t>
  </si>
  <si>
    <t>295</t>
  </si>
  <si>
    <t>0,086</t>
  </si>
  <si>
    <t>Střední průmyslová škola a Střední odborné učiliště Pelhřimov</t>
  </si>
  <si>
    <t>14450470</t>
  </si>
  <si>
    <t>Pavel</t>
  </si>
  <si>
    <t>Hlaváček</t>
  </si>
  <si>
    <t>hlavacek.pavel@spssou-pe.cz</t>
  </si>
  <si>
    <t>859182400105661156</t>
  </si>
  <si>
    <t>Friedova</t>
  </si>
  <si>
    <t>1464</t>
  </si>
  <si>
    <t>540kW</t>
  </si>
  <si>
    <t>859182400105961102</t>
  </si>
  <si>
    <t>Kamenice N/Lipou</t>
  </si>
  <si>
    <t>Za Kulturním domem 713</t>
  </si>
  <si>
    <t>713</t>
  </si>
  <si>
    <t>95</t>
  </si>
  <si>
    <t>Střední průmyslová škola Třebíč</t>
  </si>
  <si>
    <t>66610702</t>
  </si>
  <si>
    <t>Zdeněk</t>
  </si>
  <si>
    <t>Borůvka</t>
  </si>
  <si>
    <t>office@spst.cz</t>
  </si>
  <si>
    <t>859182400200008764</t>
  </si>
  <si>
    <t>Manželů Curieových</t>
  </si>
  <si>
    <t>1093</t>
  </si>
  <si>
    <t>859182400200043833</t>
  </si>
  <si>
    <t>Žďárského 183, 674 01 Třebíč - Kožichovice</t>
  </si>
  <si>
    <t>183</t>
  </si>
  <si>
    <t>Střední škola průmyslová, technická a automobilní Jihlava</t>
  </si>
  <si>
    <t>60545992</t>
  </si>
  <si>
    <t>Miroslav</t>
  </si>
  <si>
    <t>Vítů</t>
  </si>
  <si>
    <t>vitu@ssptaji.cz</t>
  </si>
  <si>
    <t>859182400200032912</t>
  </si>
  <si>
    <t>Polenská</t>
  </si>
  <si>
    <t>246</t>
  </si>
  <si>
    <t>859182400212045740</t>
  </si>
  <si>
    <t>Školní</t>
  </si>
  <si>
    <t>4265</t>
  </si>
  <si>
    <t>Střední škola stavební Jihlava</t>
  </si>
  <si>
    <t>60545267</t>
  </si>
  <si>
    <t>Toman</t>
  </si>
  <si>
    <t>ptoman@ssstavji.cz</t>
  </si>
  <si>
    <t>859182400200031076</t>
  </si>
  <si>
    <t>Žižkova</t>
  </si>
  <si>
    <t>1347</t>
  </si>
  <si>
    <t>0,160</t>
  </si>
  <si>
    <t>Střední uměleckoprůmyslová škola Jihlava - Helenín, Hálkova 42</t>
  </si>
  <si>
    <t>60545976</t>
  </si>
  <si>
    <t>František</t>
  </si>
  <si>
    <t>Číhal</t>
  </si>
  <si>
    <t>reditel@helenin.cz</t>
  </si>
  <si>
    <t>859182400200031083</t>
  </si>
  <si>
    <t>Hálkova</t>
  </si>
  <si>
    <t>42</t>
  </si>
  <si>
    <t>0,230</t>
  </si>
  <si>
    <t>Školní statek, Humpolec, Dusilov 384</t>
  </si>
  <si>
    <t>00072583</t>
  </si>
  <si>
    <t>Mácha</t>
  </si>
  <si>
    <t>reditel.statek@pel.cz</t>
  </si>
  <si>
    <t>859182400100009687</t>
  </si>
  <si>
    <t>Humpolec</t>
  </si>
  <si>
    <t>Dusilov</t>
  </si>
  <si>
    <t>384</t>
  </si>
  <si>
    <t>Vyšší odborná škola a Střední škola veterinární, zemědělská a zdravotnická Třebíč</t>
  </si>
  <si>
    <t>60418460</t>
  </si>
  <si>
    <t>Lenka</t>
  </si>
  <si>
    <t>Havlíková</t>
  </si>
  <si>
    <t>reditel@szstrebic.cz</t>
  </si>
  <si>
    <t>859182400200046391</t>
  </si>
  <si>
    <t>505</t>
  </si>
  <si>
    <t>0,080</t>
  </si>
  <si>
    <t>Zdravotnická záchranná služba Kraje Vysočina, příspěvková organizace</t>
  </si>
  <si>
    <t>47366630</t>
  </si>
  <si>
    <t>Vladislava</t>
  </si>
  <si>
    <t>Filová</t>
  </si>
  <si>
    <t>filova.v@zzsvysocina.cz</t>
  </si>
  <si>
    <t>859182400211118865</t>
  </si>
  <si>
    <t>Velká Bíteš</t>
  </si>
  <si>
    <t>Košíkov</t>
  </si>
  <si>
    <t>85</t>
  </si>
  <si>
    <t>0,016</t>
  </si>
  <si>
    <t>Příloha č. 3b:</t>
  </si>
  <si>
    <t>Seznam odběrných míst VN</t>
  </si>
  <si>
    <t>Počet stran: 1</t>
  </si>
  <si>
    <t>RK-19-2020-24, př. 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</si>
</sst>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.00;\(#,##0.00\)"/>
    <numFmt numFmtId="184" formatCode="[$-10405]#,##0&quot;Kč&quot;;\(#,##0&quot;Kč&quot;\)"/>
    <numFmt numFmtId="185" formatCode="#,##0\ &quot;Kč&quot;"/>
  </numFmts>
  <fonts count="42">
    <font>
      <sz val="10"/>
      <name val="Arial"/>
      <family val="0"/>
    </font>
    <font>
      <b/>
      <sz val="11.95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184" fontId="3" fillId="0" borderId="10" xfId="0" applyNumberFormat="1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center" wrapText="1"/>
      <protection locked="0"/>
    </xf>
    <xf numFmtId="0" fontId="41" fillId="34" borderId="10" xfId="0" applyFont="1" applyFill="1" applyBorder="1" applyAlignment="1" applyProtection="1">
      <alignment horizontal="left" vertical="center" wrapText="1" readingOrder="1"/>
      <protection locked="0"/>
    </xf>
    <xf numFmtId="0" fontId="41" fillId="34" borderId="10" xfId="0" applyFont="1" applyFill="1" applyBorder="1" applyAlignment="1" applyProtection="1">
      <alignment horizontal="center" vertical="center" wrapText="1" readingOrder="1"/>
      <protection locked="0"/>
    </xf>
    <xf numFmtId="0" fontId="41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1" fillId="33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14" xfId="0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5"/>
  <sheetViews>
    <sheetView showGridLines="0" tabSelected="1" zoomScalePageLayoutView="0" workbookViewId="0" topLeftCell="X1">
      <selection activeCell="AM1" sqref="AM1"/>
    </sheetView>
  </sheetViews>
  <sheetFormatPr defaultColWidth="9.140625" defaultRowHeight="12.75"/>
  <cols>
    <col min="1" max="1" width="0" style="0" hidden="1" customWidth="1"/>
    <col min="2" max="2" width="2.28125" style="0" customWidth="1"/>
    <col min="3" max="3" width="51.8515625" style="0" customWidth="1"/>
    <col min="4" max="6" width="13.421875" style="0" customWidth="1"/>
    <col min="7" max="7" width="31.28125" style="0" customWidth="1"/>
    <col min="8" max="8" width="23.57421875" style="0" customWidth="1"/>
    <col min="9" max="13" width="13.421875" style="0" customWidth="1"/>
    <col min="14" max="14" width="14.421875" style="0" customWidth="1"/>
    <col min="15" max="15" width="13.421875" style="0" customWidth="1"/>
    <col min="16" max="16" width="14.421875" style="0" customWidth="1"/>
    <col min="17" max="17" width="13.421875" style="0" customWidth="1"/>
    <col min="18" max="18" width="14.421875" style="0" customWidth="1"/>
    <col min="19" max="19" width="13.421875" style="0" customWidth="1"/>
    <col min="20" max="20" width="14.421875" style="0" customWidth="1"/>
    <col min="21" max="21" width="13.421875" style="0" customWidth="1"/>
    <col min="22" max="22" width="14.421875" style="0" customWidth="1"/>
    <col min="23" max="23" width="13.421875" style="0" customWidth="1"/>
    <col min="24" max="24" width="14.421875" style="0" customWidth="1"/>
    <col min="25" max="25" width="13.421875" style="0" customWidth="1"/>
    <col min="26" max="26" width="14.421875" style="0" customWidth="1"/>
    <col min="27" max="27" width="13.421875" style="0" customWidth="1"/>
    <col min="28" max="28" width="14.421875" style="0" customWidth="1"/>
    <col min="29" max="29" width="13.421875" style="0" customWidth="1"/>
    <col min="30" max="30" width="14.421875" style="0" customWidth="1"/>
    <col min="31" max="31" width="13.421875" style="0" customWidth="1"/>
    <col min="32" max="32" width="14.421875" style="0" customWidth="1"/>
    <col min="33" max="33" width="13.421875" style="0" customWidth="1"/>
    <col min="34" max="34" width="14.421875" style="0" customWidth="1"/>
    <col min="35" max="35" width="13.421875" style="0" customWidth="1"/>
    <col min="36" max="36" width="14.421875" style="0" customWidth="1"/>
    <col min="37" max="39" width="13.421875" style="0" customWidth="1"/>
    <col min="40" max="40" width="0" style="0" hidden="1" customWidth="1"/>
  </cols>
  <sheetData>
    <row r="1" spans="3:39" ht="15">
      <c r="C1" s="13" t="s">
        <v>298</v>
      </c>
      <c r="D1" s="22" t="s">
        <v>299</v>
      </c>
      <c r="E1" s="23"/>
      <c r="F1" s="23"/>
      <c r="G1" s="23"/>
      <c r="H1" s="23"/>
      <c r="AM1" s="15" t="s">
        <v>301</v>
      </c>
    </row>
    <row r="2" ht="12.75">
      <c r="AM2" s="14" t="s">
        <v>300</v>
      </c>
    </row>
    <row r="3" spans="2:15" ht="22.5" customHeight="1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ht="19.5" customHeight="1"/>
    <row r="5" spans="3:39" ht="12.75">
      <c r="C5" s="20" t="s">
        <v>1</v>
      </c>
      <c r="D5" s="26"/>
      <c r="E5" s="20" t="s">
        <v>2</v>
      </c>
      <c r="F5" s="29"/>
      <c r="G5" s="26"/>
      <c r="H5" s="20" t="s">
        <v>3</v>
      </c>
      <c r="I5" s="29"/>
      <c r="J5" s="29"/>
      <c r="K5" s="29"/>
      <c r="L5" s="29"/>
      <c r="M5" s="26"/>
      <c r="N5" s="20" t="s">
        <v>4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21"/>
    </row>
    <row r="6" spans="3:39" ht="12.75">
      <c r="C6" s="27"/>
      <c r="D6" s="28"/>
      <c r="E6" s="27"/>
      <c r="F6" s="30"/>
      <c r="G6" s="28"/>
      <c r="H6" s="27"/>
      <c r="I6" s="30"/>
      <c r="J6" s="30"/>
      <c r="K6" s="30"/>
      <c r="L6" s="30"/>
      <c r="M6" s="28"/>
      <c r="N6" s="20">
        <v>2019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21"/>
    </row>
    <row r="7" spans="3:39" ht="26.25"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20">
        <v>1</v>
      </c>
      <c r="O7" s="21"/>
      <c r="P7" s="20">
        <v>2</v>
      </c>
      <c r="Q7" s="21"/>
      <c r="R7" s="20">
        <v>3</v>
      </c>
      <c r="S7" s="21"/>
      <c r="T7" s="20">
        <v>4</v>
      </c>
      <c r="U7" s="21"/>
      <c r="V7" s="20">
        <v>5</v>
      </c>
      <c r="W7" s="21"/>
      <c r="X7" s="20">
        <v>6</v>
      </c>
      <c r="Y7" s="21"/>
      <c r="Z7" s="20">
        <v>7</v>
      </c>
      <c r="AA7" s="21"/>
      <c r="AB7" s="20">
        <v>8</v>
      </c>
      <c r="AC7" s="21"/>
      <c r="AD7" s="20">
        <v>9</v>
      </c>
      <c r="AE7" s="21"/>
      <c r="AF7" s="20">
        <v>10</v>
      </c>
      <c r="AG7" s="21"/>
      <c r="AH7" s="20">
        <v>11</v>
      </c>
      <c r="AI7" s="21"/>
      <c r="AJ7" s="20">
        <v>12</v>
      </c>
      <c r="AK7" s="21"/>
      <c r="AL7" s="1" t="s">
        <v>16</v>
      </c>
      <c r="AM7" s="1"/>
    </row>
    <row r="8" spans="3:39" ht="26.25">
      <c r="C8" s="16" t="s">
        <v>17</v>
      </c>
      <c r="D8" s="18" t="s">
        <v>18</v>
      </c>
      <c r="E8" s="18" t="s">
        <v>19</v>
      </c>
      <c r="F8" s="18" t="s">
        <v>20</v>
      </c>
      <c r="G8" s="18" t="s">
        <v>21</v>
      </c>
      <c r="H8" s="4" t="s">
        <v>22</v>
      </c>
      <c r="I8" s="4" t="s">
        <v>23</v>
      </c>
      <c r="J8" s="4" t="s">
        <v>23</v>
      </c>
      <c r="K8" s="4" t="s">
        <v>24</v>
      </c>
      <c r="L8" s="4" t="s">
        <v>25</v>
      </c>
      <c r="M8" s="4" t="s">
        <v>26</v>
      </c>
      <c r="N8" s="5">
        <v>8.035</v>
      </c>
      <c r="O8" s="6">
        <f>+N8*1459</f>
        <v>11723.065</v>
      </c>
      <c r="P8" s="5">
        <v>7.873</v>
      </c>
      <c r="Q8" s="6">
        <f>+P8*1459</f>
        <v>11486.707</v>
      </c>
      <c r="R8" s="5">
        <v>5.751</v>
      </c>
      <c r="S8" s="6">
        <f>+R8*1459</f>
        <v>8390.709</v>
      </c>
      <c r="T8" s="5">
        <v>6.124</v>
      </c>
      <c r="U8" s="6">
        <f>+T8*1459</f>
        <v>8934.916</v>
      </c>
      <c r="V8" s="5">
        <v>4.343</v>
      </c>
      <c r="W8" s="6">
        <f>+V8*1459</f>
        <v>6336.437</v>
      </c>
      <c r="X8" s="5">
        <v>2.772</v>
      </c>
      <c r="Y8" s="6">
        <f>+X8*1459</f>
        <v>4044.3479999999995</v>
      </c>
      <c r="Z8" s="5">
        <v>0.335</v>
      </c>
      <c r="AA8" s="6">
        <f>+Z8*1459</f>
        <v>488.76500000000004</v>
      </c>
      <c r="AB8" s="5">
        <v>2.06</v>
      </c>
      <c r="AC8" s="6">
        <f>+AB8*1459</f>
        <v>3005.54</v>
      </c>
      <c r="AD8" s="5">
        <v>4.652</v>
      </c>
      <c r="AE8" s="6">
        <f>+AD8*1459</f>
        <v>6787.268</v>
      </c>
      <c r="AF8" s="5">
        <v>2.279</v>
      </c>
      <c r="AG8" s="6">
        <f>+AF8*1459</f>
        <v>3325.0609999999997</v>
      </c>
      <c r="AH8" s="5">
        <v>5.499</v>
      </c>
      <c r="AI8" s="6">
        <f>+AH8*1459</f>
        <v>8023.040999999999</v>
      </c>
      <c r="AJ8" s="5">
        <v>5.118</v>
      </c>
      <c r="AK8" s="6">
        <f>+AJ8*1459</f>
        <v>7467.162</v>
      </c>
      <c r="AL8" s="5">
        <v>54.841</v>
      </c>
      <c r="AM8" s="6">
        <f>+AK8+AI8+AG8+AE8+AC8+AA8+Y8+W8+U8+S8+Q8+O8</f>
        <v>80013.019</v>
      </c>
    </row>
    <row r="9" spans="3:39" ht="26.25">
      <c r="C9" s="17"/>
      <c r="D9" s="17"/>
      <c r="E9" s="17"/>
      <c r="F9" s="17"/>
      <c r="G9" s="17"/>
      <c r="H9" s="4" t="s">
        <v>27</v>
      </c>
      <c r="I9" s="4" t="s">
        <v>28</v>
      </c>
      <c r="J9" s="4" t="s">
        <v>29</v>
      </c>
      <c r="K9" s="4" t="s">
        <v>30</v>
      </c>
      <c r="L9" s="4" t="s">
        <v>25</v>
      </c>
      <c r="M9" s="4" t="s">
        <v>31</v>
      </c>
      <c r="N9" s="5">
        <v>124.054</v>
      </c>
      <c r="O9" s="6">
        <f aca="true" t="shared" si="0" ref="O9:O43">+N9*1459</f>
        <v>180994.786</v>
      </c>
      <c r="P9" s="5">
        <v>99.946</v>
      </c>
      <c r="Q9" s="6">
        <f aca="true" t="shared" si="1" ref="Q9:Q43">+P9*1459</f>
        <v>145821.214</v>
      </c>
      <c r="R9" s="5">
        <v>90.537</v>
      </c>
      <c r="S9" s="6">
        <f aca="true" t="shared" si="2" ref="S9:S43">+R9*1459</f>
        <v>132093.483</v>
      </c>
      <c r="T9" s="5">
        <v>111.599</v>
      </c>
      <c r="U9" s="6">
        <f aca="true" t="shared" si="3" ref="U9:U43">+T9*1459</f>
        <v>162822.941</v>
      </c>
      <c r="V9" s="5">
        <v>88.727</v>
      </c>
      <c r="W9" s="6">
        <f aca="true" t="shared" si="4" ref="W9:W43">+V9*1459</f>
        <v>129452.693</v>
      </c>
      <c r="X9" s="5">
        <v>94.448</v>
      </c>
      <c r="Y9" s="6">
        <f aca="true" t="shared" si="5" ref="Y9:Y43">+X9*1459</f>
        <v>137799.63199999998</v>
      </c>
      <c r="Z9" s="5">
        <v>15.918</v>
      </c>
      <c r="AA9" s="6">
        <f aca="true" t="shared" si="6" ref="AA9:AA43">+Z9*1459</f>
        <v>23224.361999999997</v>
      </c>
      <c r="AB9" s="5">
        <v>64.406</v>
      </c>
      <c r="AC9" s="6">
        <f aca="true" t="shared" si="7" ref="AC9:AC43">+AB9*1459</f>
        <v>93968.354</v>
      </c>
      <c r="AD9" s="5">
        <v>172.283</v>
      </c>
      <c r="AE9" s="6">
        <f aca="true" t="shared" si="8" ref="AE9:AE43">+AD9*1459</f>
        <v>251360.89699999997</v>
      </c>
      <c r="AF9" s="5">
        <v>71.193</v>
      </c>
      <c r="AG9" s="6">
        <f aca="true" t="shared" si="9" ref="AG9:AG43">+AF9*1459</f>
        <v>103870.587</v>
      </c>
      <c r="AH9" s="5">
        <v>112.217</v>
      </c>
      <c r="AI9" s="6">
        <f aca="true" t="shared" si="10" ref="AI9:AI42">+AH9*1459</f>
        <v>163724.603</v>
      </c>
      <c r="AJ9" s="5">
        <v>72.745</v>
      </c>
      <c r="AK9" s="6">
        <f aca="true" t="shared" si="11" ref="AK9:AK43">+AJ9*1459</f>
        <v>106134.955</v>
      </c>
      <c r="AL9" s="5">
        <v>1118.073</v>
      </c>
      <c r="AM9" s="6">
        <f aca="true" t="shared" si="12" ref="AM9:AM43">+AK9+AI9+AG9+AE9+AC9+AA9+Y9+W9+U9+S9+Q9+O9</f>
        <v>1631268.507</v>
      </c>
    </row>
    <row r="10" spans="3:39" ht="12.75">
      <c r="C10" s="2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4" t="s">
        <v>37</v>
      </c>
      <c r="I10" s="4" t="s">
        <v>38</v>
      </c>
      <c r="J10" s="4" t="s">
        <v>39</v>
      </c>
      <c r="K10" s="4" t="s">
        <v>40</v>
      </c>
      <c r="L10" s="4" t="s">
        <v>25</v>
      </c>
      <c r="M10" s="4" t="s">
        <v>41</v>
      </c>
      <c r="N10" s="5">
        <v>16.079</v>
      </c>
      <c r="O10" s="6">
        <f t="shared" si="0"/>
        <v>23459.261000000002</v>
      </c>
      <c r="P10" s="5">
        <v>16.403</v>
      </c>
      <c r="Q10" s="6">
        <f t="shared" si="1"/>
        <v>23931.977</v>
      </c>
      <c r="R10" s="5">
        <v>15.489</v>
      </c>
      <c r="S10" s="6">
        <f t="shared" si="2"/>
        <v>22598.451</v>
      </c>
      <c r="T10" s="5">
        <v>16.995</v>
      </c>
      <c r="U10" s="6">
        <f t="shared" si="3"/>
        <v>24795.705</v>
      </c>
      <c r="V10" s="5">
        <v>13.043</v>
      </c>
      <c r="W10" s="6">
        <f t="shared" si="4"/>
        <v>19029.736999999997</v>
      </c>
      <c r="X10" s="5">
        <v>12.621</v>
      </c>
      <c r="Y10" s="6">
        <f t="shared" si="5"/>
        <v>18414.039</v>
      </c>
      <c r="Z10" s="5">
        <v>16.337</v>
      </c>
      <c r="AA10" s="6">
        <f t="shared" si="6"/>
        <v>23835.683</v>
      </c>
      <c r="AB10" s="5">
        <v>11.751</v>
      </c>
      <c r="AC10" s="6">
        <f t="shared" si="7"/>
        <v>17144.709</v>
      </c>
      <c r="AD10" s="5">
        <v>16.702</v>
      </c>
      <c r="AE10" s="6">
        <f t="shared" si="8"/>
        <v>24368.218</v>
      </c>
      <c r="AF10" s="5">
        <v>15.078</v>
      </c>
      <c r="AG10" s="6">
        <f t="shared" si="9"/>
        <v>21998.802</v>
      </c>
      <c r="AH10" s="5">
        <v>15.693</v>
      </c>
      <c r="AI10" s="6">
        <f t="shared" si="10"/>
        <v>22896.087</v>
      </c>
      <c r="AJ10" s="5">
        <v>19.83</v>
      </c>
      <c r="AK10" s="6">
        <f t="shared" si="11"/>
        <v>28931.969999999998</v>
      </c>
      <c r="AL10" s="5">
        <v>186.021</v>
      </c>
      <c r="AM10" s="6">
        <f t="shared" si="12"/>
        <v>271404.63899999997</v>
      </c>
    </row>
    <row r="11" spans="3:39" ht="12.75">
      <c r="C11" s="2" t="s">
        <v>42</v>
      </c>
      <c r="D11" s="3" t="s">
        <v>43</v>
      </c>
      <c r="E11" s="3" t="s">
        <v>44</v>
      </c>
      <c r="F11" s="3" t="s">
        <v>45</v>
      </c>
      <c r="G11" s="3" t="s">
        <v>46</v>
      </c>
      <c r="H11" s="4" t="s">
        <v>47</v>
      </c>
      <c r="I11" s="4" t="s">
        <v>48</v>
      </c>
      <c r="J11" s="4" t="s">
        <v>48</v>
      </c>
      <c r="K11" s="4" t="s">
        <v>49</v>
      </c>
      <c r="L11" s="4" t="s">
        <v>25</v>
      </c>
      <c r="M11" s="4" t="s">
        <v>50</v>
      </c>
      <c r="N11" s="5">
        <v>112.222</v>
      </c>
      <c r="O11" s="6">
        <f t="shared" si="0"/>
        <v>163731.898</v>
      </c>
      <c r="P11" s="5">
        <v>71.848</v>
      </c>
      <c r="Q11" s="6">
        <f t="shared" si="1"/>
        <v>104826.232</v>
      </c>
      <c r="R11" s="5">
        <v>60.775</v>
      </c>
      <c r="S11" s="6">
        <f t="shared" si="2"/>
        <v>88670.72499999999</v>
      </c>
      <c r="T11" s="5">
        <v>58.723</v>
      </c>
      <c r="U11" s="6">
        <f t="shared" si="3"/>
        <v>85676.857</v>
      </c>
      <c r="V11" s="5">
        <v>41.902</v>
      </c>
      <c r="W11" s="6">
        <f t="shared" si="4"/>
        <v>61135.018000000004</v>
      </c>
      <c r="X11" s="5">
        <v>20.709</v>
      </c>
      <c r="Y11" s="6">
        <f t="shared" si="5"/>
        <v>30214.431</v>
      </c>
      <c r="Z11" s="5">
        <v>17.485</v>
      </c>
      <c r="AA11" s="6">
        <f t="shared" si="6"/>
        <v>25510.614999999998</v>
      </c>
      <c r="AB11" s="5">
        <v>21.369</v>
      </c>
      <c r="AC11" s="6">
        <f t="shared" si="7"/>
        <v>31177.371</v>
      </c>
      <c r="AD11" s="5">
        <v>27.523</v>
      </c>
      <c r="AE11" s="6">
        <f t="shared" si="8"/>
        <v>40156.057</v>
      </c>
      <c r="AF11" s="5">
        <v>40.886</v>
      </c>
      <c r="AG11" s="6">
        <f t="shared" si="9"/>
        <v>59652.674000000006</v>
      </c>
      <c r="AH11" s="5">
        <v>53.174</v>
      </c>
      <c r="AI11" s="6">
        <f t="shared" si="10"/>
        <v>77580.866</v>
      </c>
      <c r="AJ11" s="5">
        <v>78.232</v>
      </c>
      <c r="AK11" s="6">
        <f t="shared" si="11"/>
        <v>114140.488</v>
      </c>
      <c r="AL11" s="5">
        <v>604.848</v>
      </c>
      <c r="AM11" s="6">
        <f t="shared" si="12"/>
        <v>882473.2319999998</v>
      </c>
    </row>
    <row r="12" spans="3:39" ht="12.75">
      <c r="C12" s="2" t="s">
        <v>51</v>
      </c>
      <c r="D12" s="3" t="s">
        <v>52</v>
      </c>
      <c r="E12" s="3" t="s">
        <v>53</v>
      </c>
      <c r="F12" s="3" t="s">
        <v>54</v>
      </c>
      <c r="G12" s="3" t="s">
        <v>55</v>
      </c>
      <c r="H12" s="4" t="s">
        <v>56</v>
      </c>
      <c r="I12" s="4" t="s">
        <v>57</v>
      </c>
      <c r="J12" s="4" t="s">
        <v>58</v>
      </c>
      <c r="K12" s="4" t="s">
        <v>40</v>
      </c>
      <c r="L12" s="4" t="s">
        <v>25</v>
      </c>
      <c r="M12" s="4" t="s">
        <v>59</v>
      </c>
      <c r="N12" s="5">
        <v>130.011</v>
      </c>
      <c r="O12" s="6">
        <f t="shared" si="0"/>
        <v>189686.049</v>
      </c>
      <c r="P12" s="5">
        <v>126.474</v>
      </c>
      <c r="Q12" s="6">
        <f t="shared" si="1"/>
        <v>184525.566</v>
      </c>
      <c r="R12" s="5">
        <v>104.143</v>
      </c>
      <c r="S12" s="6">
        <f t="shared" si="2"/>
        <v>151944.637</v>
      </c>
      <c r="T12" s="5">
        <v>103.72</v>
      </c>
      <c r="U12" s="6">
        <f t="shared" si="3"/>
        <v>151327.48</v>
      </c>
      <c r="V12" s="5">
        <v>74.736</v>
      </c>
      <c r="W12" s="6">
        <f t="shared" si="4"/>
        <v>109039.82400000001</v>
      </c>
      <c r="X12" s="5">
        <v>38.574</v>
      </c>
      <c r="Y12" s="6">
        <f t="shared" si="5"/>
        <v>56279.466</v>
      </c>
      <c r="Z12" s="5">
        <v>35.044</v>
      </c>
      <c r="AA12" s="6">
        <f t="shared" si="6"/>
        <v>51129.195999999996</v>
      </c>
      <c r="AB12" s="5">
        <v>42.79</v>
      </c>
      <c r="AC12" s="6">
        <f t="shared" si="7"/>
        <v>62430.61</v>
      </c>
      <c r="AD12" s="5">
        <v>72.036</v>
      </c>
      <c r="AE12" s="6">
        <f t="shared" si="8"/>
        <v>105100.524</v>
      </c>
      <c r="AF12" s="5">
        <v>89.85</v>
      </c>
      <c r="AG12" s="6">
        <f t="shared" si="9"/>
        <v>131091.15</v>
      </c>
      <c r="AH12" s="5">
        <v>98.956</v>
      </c>
      <c r="AI12" s="6">
        <f t="shared" si="10"/>
        <v>144376.804</v>
      </c>
      <c r="AJ12" s="5">
        <v>147.736</v>
      </c>
      <c r="AK12" s="6">
        <f t="shared" si="11"/>
        <v>215546.824</v>
      </c>
      <c r="AL12" s="5">
        <v>1064.07</v>
      </c>
      <c r="AM12" s="6">
        <f t="shared" si="12"/>
        <v>1552478.1300000004</v>
      </c>
    </row>
    <row r="13" spans="3:39" ht="26.25">
      <c r="C13" s="2" t="s">
        <v>60</v>
      </c>
      <c r="D13" s="3" t="s">
        <v>61</v>
      </c>
      <c r="E13" s="3" t="s">
        <v>62</v>
      </c>
      <c r="F13" s="3" t="s">
        <v>63</v>
      </c>
      <c r="G13" s="3" t="s">
        <v>64</v>
      </c>
      <c r="H13" s="4" t="s">
        <v>65</v>
      </c>
      <c r="I13" s="4" t="s">
        <v>66</v>
      </c>
      <c r="J13" s="4" t="s">
        <v>67</v>
      </c>
      <c r="K13" s="4" t="s">
        <v>68</v>
      </c>
      <c r="L13" s="4" t="s">
        <v>25</v>
      </c>
      <c r="M13" s="4"/>
      <c r="N13" s="5">
        <v>32.061</v>
      </c>
      <c r="O13" s="6">
        <f t="shared" si="0"/>
        <v>46776.999</v>
      </c>
      <c r="P13" s="5">
        <v>29.752</v>
      </c>
      <c r="Q13" s="6">
        <f t="shared" si="1"/>
        <v>43408.168</v>
      </c>
      <c r="R13" s="5">
        <v>26.954</v>
      </c>
      <c r="S13" s="6">
        <f t="shared" si="2"/>
        <v>39325.886</v>
      </c>
      <c r="T13" s="5">
        <v>32.401</v>
      </c>
      <c r="U13" s="6">
        <f t="shared" si="3"/>
        <v>47273.05900000001</v>
      </c>
      <c r="V13" s="5">
        <v>25.501</v>
      </c>
      <c r="W13" s="6">
        <f t="shared" si="4"/>
        <v>37205.959</v>
      </c>
      <c r="X13" s="5">
        <v>22.831</v>
      </c>
      <c r="Y13" s="6">
        <f t="shared" si="5"/>
        <v>33310.429</v>
      </c>
      <c r="Z13" s="5">
        <v>27.442</v>
      </c>
      <c r="AA13" s="6">
        <f t="shared" si="6"/>
        <v>40037.878</v>
      </c>
      <c r="AB13" s="5">
        <v>21.891</v>
      </c>
      <c r="AC13" s="6">
        <f t="shared" si="7"/>
        <v>31938.968999999997</v>
      </c>
      <c r="AD13" s="5">
        <v>29.915</v>
      </c>
      <c r="AE13" s="6">
        <f t="shared" si="8"/>
        <v>43645.985</v>
      </c>
      <c r="AF13" s="5">
        <v>26.903</v>
      </c>
      <c r="AG13" s="6">
        <f t="shared" si="9"/>
        <v>39251.477</v>
      </c>
      <c r="AH13" s="5">
        <v>26.973</v>
      </c>
      <c r="AI13" s="6">
        <f t="shared" si="10"/>
        <v>39353.606999999996</v>
      </c>
      <c r="AJ13" s="5">
        <v>35.981</v>
      </c>
      <c r="AK13" s="6">
        <f t="shared" si="11"/>
        <v>52496.279</v>
      </c>
      <c r="AL13" s="5">
        <v>338.605</v>
      </c>
      <c r="AM13" s="6">
        <f t="shared" si="12"/>
        <v>494024.695</v>
      </c>
    </row>
    <row r="14" spans="3:39" ht="26.25">
      <c r="C14" s="2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4" t="s">
        <v>74</v>
      </c>
      <c r="I14" s="4" t="s">
        <v>75</v>
      </c>
      <c r="J14" s="4" t="s">
        <v>76</v>
      </c>
      <c r="K14" s="4" t="s">
        <v>77</v>
      </c>
      <c r="L14" s="4" t="s">
        <v>25</v>
      </c>
      <c r="M14" s="4" t="s">
        <v>78</v>
      </c>
      <c r="N14" s="5">
        <v>35.499</v>
      </c>
      <c r="O14" s="6">
        <f t="shared" si="0"/>
        <v>51793.041000000005</v>
      </c>
      <c r="P14" s="5">
        <v>35.225</v>
      </c>
      <c r="Q14" s="6">
        <f t="shared" si="1"/>
        <v>51393.275</v>
      </c>
      <c r="R14" s="5">
        <v>33.924</v>
      </c>
      <c r="S14" s="6">
        <f t="shared" si="2"/>
        <v>49495.116</v>
      </c>
      <c r="T14" s="5">
        <v>41.859</v>
      </c>
      <c r="U14" s="6">
        <f t="shared" si="3"/>
        <v>61072.281</v>
      </c>
      <c r="V14" s="5">
        <v>34.234</v>
      </c>
      <c r="W14" s="6">
        <f t="shared" si="4"/>
        <v>49947.406</v>
      </c>
      <c r="X14" s="5">
        <v>32.7</v>
      </c>
      <c r="Y14" s="6">
        <f t="shared" si="5"/>
        <v>47709.3</v>
      </c>
      <c r="Z14" s="5">
        <v>40.005</v>
      </c>
      <c r="AA14" s="6">
        <f t="shared" si="6"/>
        <v>58367.295000000006</v>
      </c>
      <c r="AB14" s="5">
        <v>30.333</v>
      </c>
      <c r="AC14" s="6">
        <f t="shared" si="7"/>
        <v>44255.846999999994</v>
      </c>
      <c r="AD14" s="5">
        <v>39.487</v>
      </c>
      <c r="AE14" s="6">
        <f t="shared" si="8"/>
        <v>57611.533</v>
      </c>
      <c r="AF14" s="5">
        <v>36.579</v>
      </c>
      <c r="AG14" s="6">
        <f t="shared" si="9"/>
        <v>53368.761</v>
      </c>
      <c r="AH14" s="5">
        <v>34.755</v>
      </c>
      <c r="AI14" s="6">
        <f t="shared" si="10"/>
        <v>50707.545000000006</v>
      </c>
      <c r="AJ14" s="5">
        <v>47.342</v>
      </c>
      <c r="AK14" s="6">
        <f t="shared" si="11"/>
        <v>69071.978</v>
      </c>
      <c r="AL14" s="5">
        <v>441.942</v>
      </c>
      <c r="AM14" s="6">
        <f t="shared" si="12"/>
        <v>644793.378</v>
      </c>
    </row>
    <row r="15" spans="3:39" ht="26.25">
      <c r="C15" s="2" t="s">
        <v>79</v>
      </c>
      <c r="D15" s="3" t="s">
        <v>80</v>
      </c>
      <c r="E15" s="3" t="s">
        <v>81</v>
      </c>
      <c r="F15" s="3" t="s">
        <v>82</v>
      </c>
      <c r="G15" s="3" t="s">
        <v>83</v>
      </c>
      <c r="H15" s="4" t="s">
        <v>84</v>
      </c>
      <c r="I15" s="4" t="s">
        <v>75</v>
      </c>
      <c r="J15" s="4" t="s">
        <v>85</v>
      </c>
      <c r="K15" s="4" t="s">
        <v>86</v>
      </c>
      <c r="L15" s="4" t="s">
        <v>25</v>
      </c>
      <c r="M15" s="4" t="s">
        <v>87</v>
      </c>
      <c r="N15" s="5">
        <v>27.317</v>
      </c>
      <c r="O15" s="6">
        <f t="shared" si="0"/>
        <v>39855.503</v>
      </c>
      <c r="P15" s="5">
        <v>26.324</v>
      </c>
      <c r="Q15" s="6">
        <f t="shared" si="1"/>
        <v>38406.716</v>
      </c>
      <c r="R15" s="5">
        <v>24.842</v>
      </c>
      <c r="S15" s="6">
        <f t="shared" si="2"/>
        <v>36244.477999999996</v>
      </c>
      <c r="T15" s="5">
        <v>29.48</v>
      </c>
      <c r="U15" s="6">
        <f t="shared" si="3"/>
        <v>43011.32</v>
      </c>
      <c r="V15" s="5">
        <v>23.293</v>
      </c>
      <c r="W15" s="6">
        <f t="shared" si="4"/>
        <v>33984.487</v>
      </c>
      <c r="X15" s="5">
        <v>22.035</v>
      </c>
      <c r="Y15" s="6">
        <f t="shared" si="5"/>
        <v>32149.065</v>
      </c>
      <c r="Z15" s="5">
        <v>26.593</v>
      </c>
      <c r="AA15" s="6">
        <f t="shared" si="6"/>
        <v>38799.187</v>
      </c>
      <c r="AB15" s="5">
        <v>21.206</v>
      </c>
      <c r="AC15" s="6">
        <f t="shared" si="7"/>
        <v>30939.554</v>
      </c>
      <c r="AD15" s="5">
        <v>27.833</v>
      </c>
      <c r="AE15" s="6">
        <f t="shared" si="8"/>
        <v>40608.346999999994</v>
      </c>
      <c r="AF15" s="5">
        <v>25.18</v>
      </c>
      <c r="AG15" s="6">
        <f t="shared" si="9"/>
        <v>36737.62</v>
      </c>
      <c r="AH15" s="5">
        <v>23.903</v>
      </c>
      <c r="AI15" s="6">
        <f t="shared" si="10"/>
        <v>34874.477</v>
      </c>
      <c r="AJ15" s="5">
        <v>32.398</v>
      </c>
      <c r="AK15" s="6">
        <f t="shared" si="11"/>
        <v>47268.68200000001</v>
      </c>
      <c r="AL15" s="5">
        <v>310.404</v>
      </c>
      <c r="AM15" s="6">
        <f t="shared" si="12"/>
        <v>452879.436</v>
      </c>
    </row>
    <row r="16" spans="3:39" ht="12.75">
      <c r="C16" s="2" t="s">
        <v>88</v>
      </c>
      <c r="D16" s="3" t="s">
        <v>89</v>
      </c>
      <c r="E16" s="3" t="s">
        <v>90</v>
      </c>
      <c r="F16" s="3" t="s">
        <v>91</v>
      </c>
      <c r="G16" s="3" t="s">
        <v>92</v>
      </c>
      <c r="H16" s="4" t="s">
        <v>93</v>
      </c>
      <c r="I16" s="4" t="s">
        <v>94</v>
      </c>
      <c r="J16" s="4" t="s">
        <v>95</v>
      </c>
      <c r="K16" s="4" t="s">
        <v>96</v>
      </c>
      <c r="L16" s="4" t="s">
        <v>25</v>
      </c>
      <c r="M16" s="4" t="s">
        <v>97</v>
      </c>
      <c r="N16" s="5">
        <v>12.581</v>
      </c>
      <c r="O16" s="6">
        <f t="shared" si="0"/>
        <v>18355.679</v>
      </c>
      <c r="P16" s="5">
        <v>13.259</v>
      </c>
      <c r="Q16" s="6">
        <f t="shared" si="1"/>
        <v>19344.881</v>
      </c>
      <c r="R16" s="5">
        <v>11.639</v>
      </c>
      <c r="S16" s="6">
        <f t="shared" si="2"/>
        <v>16981.301</v>
      </c>
      <c r="T16" s="5">
        <v>14.87</v>
      </c>
      <c r="U16" s="6">
        <f t="shared" si="3"/>
        <v>21695.329999999998</v>
      </c>
      <c r="V16" s="5">
        <v>11.784</v>
      </c>
      <c r="W16" s="6">
        <f t="shared" si="4"/>
        <v>17192.856</v>
      </c>
      <c r="X16" s="5">
        <v>12.324</v>
      </c>
      <c r="Y16" s="6">
        <f t="shared" si="5"/>
        <v>17980.716</v>
      </c>
      <c r="Z16" s="5">
        <v>9.882</v>
      </c>
      <c r="AA16" s="6">
        <f t="shared" si="6"/>
        <v>14417.838</v>
      </c>
      <c r="AB16" s="5">
        <v>8.798</v>
      </c>
      <c r="AC16" s="6">
        <f t="shared" si="7"/>
        <v>12836.282</v>
      </c>
      <c r="AD16" s="5">
        <v>14.971</v>
      </c>
      <c r="AE16" s="6">
        <f t="shared" si="8"/>
        <v>21842.689</v>
      </c>
      <c r="AF16" s="5">
        <v>13.616</v>
      </c>
      <c r="AG16" s="6">
        <f t="shared" si="9"/>
        <v>19865.744</v>
      </c>
      <c r="AH16" s="5">
        <v>12.607</v>
      </c>
      <c r="AI16" s="6">
        <f t="shared" si="10"/>
        <v>18393.612999999998</v>
      </c>
      <c r="AJ16" s="5">
        <v>15.874</v>
      </c>
      <c r="AK16" s="6">
        <f t="shared" si="11"/>
        <v>23160.166</v>
      </c>
      <c r="AL16" s="5">
        <v>152.205</v>
      </c>
      <c r="AM16" s="6">
        <f t="shared" si="12"/>
        <v>222067.095</v>
      </c>
    </row>
    <row r="17" spans="3:39" ht="12.75">
      <c r="C17" s="2" t="s">
        <v>98</v>
      </c>
      <c r="D17" s="3" t="s">
        <v>99</v>
      </c>
      <c r="E17" s="3" t="s">
        <v>100</v>
      </c>
      <c r="F17" s="3" t="s">
        <v>101</v>
      </c>
      <c r="G17" s="3" t="s">
        <v>102</v>
      </c>
      <c r="H17" s="4" t="s">
        <v>103</v>
      </c>
      <c r="I17" s="4" t="s">
        <v>104</v>
      </c>
      <c r="J17" s="4" t="s">
        <v>105</v>
      </c>
      <c r="K17" s="4" t="s">
        <v>106</v>
      </c>
      <c r="L17" s="4" t="s">
        <v>25</v>
      </c>
      <c r="M17" s="4" t="s">
        <v>41</v>
      </c>
      <c r="N17" s="7">
        <v>22.11</v>
      </c>
      <c r="O17" s="6">
        <f t="shared" si="0"/>
        <v>32258.489999999998</v>
      </c>
      <c r="P17" s="7">
        <v>19.468</v>
      </c>
      <c r="Q17" s="6">
        <f t="shared" si="1"/>
        <v>28403.812</v>
      </c>
      <c r="R17" s="7">
        <v>20.74</v>
      </c>
      <c r="S17" s="6">
        <f t="shared" si="2"/>
        <v>30259.659999999996</v>
      </c>
      <c r="T17" s="7">
        <v>18.01</v>
      </c>
      <c r="U17" s="6">
        <f t="shared" si="3"/>
        <v>26276.590000000004</v>
      </c>
      <c r="V17" s="7">
        <v>19.271</v>
      </c>
      <c r="W17" s="6">
        <f t="shared" si="4"/>
        <v>28116.389000000003</v>
      </c>
      <c r="X17" s="7">
        <v>21.988</v>
      </c>
      <c r="Y17" s="6">
        <f t="shared" si="5"/>
        <v>32080.492</v>
      </c>
      <c r="Z17" s="7">
        <v>15.302</v>
      </c>
      <c r="AA17" s="6">
        <f t="shared" si="6"/>
        <v>22325.618</v>
      </c>
      <c r="AB17" s="7">
        <v>16.786</v>
      </c>
      <c r="AC17" s="6">
        <f t="shared" si="7"/>
        <v>24490.774</v>
      </c>
      <c r="AD17" s="7">
        <v>20.193</v>
      </c>
      <c r="AE17" s="6">
        <f t="shared" si="8"/>
        <v>29461.587000000003</v>
      </c>
      <c r="AF17" s="7">
        <v>21.16</v>
      </c>
      <c r="AG17" s="6">
        <f t="shared" si="9"/>
        <v>30872.44</v>
      </c>
      <c r="AH17" s="7">
        <v>21.301</v>
      </c>
      <c r="AI17" s="6">
        <f t="shared" si="10"/>
        <v>31078.158999999996</v>
      </c>
      <c r="AJ17" s="7">
        <v>18.321</v>
      </c>
      <c r="AK17" s="6">
        <f t="shared" si="11"/>
        <v>26730.339000000004</v>
      </c>
      <c r="AL17" s="7">
        <v>234.65</v>
      </c>
      <c r="AM17" s="6">
        <f t="shared" si="12"/>
        <v>342354.3499999999</v>
      </c>
    </row>
    <row r="18" spans="3:39" ht="12.75">
      <c r="C18" s="16" t="s">
        <v>107</v>
      </c>
      <c r="D18" s="18" t="s">
        <v>108</v>
      </c>
      <c r="E18" s="18" t="s">
        <v>109</v>
      </c>
      <c r="F18" s="18" t="s">
        <v>110</v>
      </c>
      <c r="G18" s="18" t="s">
        <v>111</v>
      </c>
      <c r="H18" s="4" t="s">
        <v>112</v>
      </c>
      <c r="I18" s="4" t="s">
        <v>104</v>
      </c>
      <c r="J18" s="4" t="s">
        <v>113</v>
      </c>
      <c r="K18" s="4" t="s">
        <v>114</v>
      </c>
      <c r="L18" s="4" t="s">
        <v>25</v>
      </c>
      <c r="M18" s="4" t="s">
        <v>115</v>
      </c>
      <c r="N18" s="5">
        <v>31.388</v>
      </c>
      <c r="O18" s="6">
        <f t="shared" si="0"/>
        <v>45795.092000000004</v>
      </c>
      <c r="P18" s="5">
        <v>18.505</v>
      </c>
      <c r="Q18" s="6">
        <f t="shared" si="1"/>
        <v>26998.795</v>
      </c>
      <c r="R18" s="5">
        <v>15.686</v>
      </c>
      <c r="S18" s="6">
        <f t="shared" si="2"/>
        <v>22885.874</v>
      </c>
      <c r="T18" s="5">
        <v>14.447</v>
      </c>
      <c r="U18" s="6">
        <f t="shared" si="3"/>
        <v>21078.173</v>
      </c>
      <c r="V18" s="5">
        <v>8.899</v>
      </c>
      <c r="W18" s="6">
        <f t="shared" si="4"/>
        <v>12983.641</v>
      </c>
      <c r="X18" s="5">
        <v>11.696</v>
      </c>
      <c r="Y18" s="6">
        <f t="shared" si="5"/>
        <v>17064.464</v>
      </c>
      <c r="Z18" s="5">
        <v>11.085</v>
      </c>
      <c r="AA18" s="6">
        <f t="shared" si="6"/>
        <v>16173.015000000001</v>
      </c>
      <c r="AB18" s="5">
        <v>8.922</v>
      </c>
      <c r="AC18" s="6">
        <f t="shared" si="7"/>
        <v>13017.198</v>
      </c>
      <c r="AD18" s="5">
        <v>4.647</v>
      </c>
      <c r="AE18" s="6">
        <f t="shared" si="8"/>
        <v>6779.973</v>
      </c>
      <c r="AF18" s="5">
        <v>17.345</v>
      </c>
      <c r="AG18" s="6">
        <f t="shared" si="9"/>
        <v>25306.355</v>
      </c>
      <c r="AH18" s="5">
        <v>12.833</v>
      </c>
      <c r="AI18" s="6">
        <f t="shared" si="10"/>
        <v>18723.347</v>
      </c>
      <c r="AJ18" s="5">
        <v>23.419</v>
      </c>
      <c r="AK18" s="6">
        <f t="shared" si="11"/>
        <v>34168.321</v>
      </c>
      <c r="AL18" s="5">
        <v>178.872</v>
      </c>
      <c r="AM18" s="6">
        <f t="shared" si="12"/>
        <v>260974.24800000002</v>
      </c>
    </row>
    <row r="19" spans="3:39" ht="12.75">
      <c r="C19" s="19"/>
      <c r="D19" s="19"/>
      <c r="E19" s="19"/>
      <c r="F19" s="19"/>
      <c r="G19" s="19"/>
      <c r="H19" s="4" t="s">
        <v>116</v>
      </c>
      <c r="I19" s="4" t="s">
        <v>117</v>
      </c>
      <c r="J19" s="4" t="s">
        <v>118</v>
      </c>
      <c r="K19" s="4" t="s">
        <v>119</v>
      </c>
      <c r="L19" s="4" t="s">
        <v>25</v>
      </c>
      <c r="M19" s="4" t="s">
        <v>120</v>
      </c>
      <c r="N19" s="5">
        <v>1.703</v>
      </c>
      <c r="O19" s="6">
        <f t="shared" si="0"/>
        <v>2484.677</v>
      </c>
      <c r="P19" s="5">
        <v>1.835</v>
      </c>
      <c r="Q19" s="6">
        <f t="shared" si="1"/>
        <v>2677.265</v>
      </c>
      <c r="R19" s="5">
        <v>2.795</v>
      </c>
      <c r="S19" s="6">
        <f t="shared" si="2"/>
        <v>4077.9049999999997</v>
      </c>
      <c r="T19" s="5">
        <v>4.318</v>
      </c>
      <c r="U19" s="6">
        <f t="shared" si="3"/>
        <v>6299.9619999999995</v>
      </c>
      <c r="V19" s="5">
        <v>0</v>
      </c>
      <c r="W19" s="6">
        <f t="shared" si="4"/>
        <v>0</v>
      </c>
      <c r="X19" s="5">
        <v>10.484</v>
      </c>
      <c r="Y19" s="6">
        <f t="shared" si="5"/>
        <v>15296.156</v>
      </c>
      <c r="Z19" s="5">
        <v>1.302</v>
      </c>
      <c r="AA19" s="6">
        <f t="shared" si="6"/>
        <v>1899.6180000000002</v>
      </c>
      <c r="AB19" s="5">
        <v>1.444</v>
      </c>
      <c r="AC19" s="6">
        <f t="shared" si="7"/>
        <v>2106.796</v>
      </c>
      <c r="AD19" s="5">
        <v>1.394</v>
      </c>
      <c r="AE19" s="6">
        <f t="shared" si="8"/>
        <v>2033.8459999999998</v>
      </c>
      <c r="AF19" s="5">
        <v>2.57</v>
      </c>
      <c r="AG19" s="6">
        <f t="shared" si="9"/>
        <v>3749.6299999999997</v>
      </c>
      <c r="AH19" s="5">
        <v>2.476</v>
      </c>
      <c r="AI19" s="6">
        <f t="shared" si="10"/>
        <v>3612.484</v>
      </c>
      <c r="AJ19" s="5">
        <v>2.506</v>
      </c>
      <c r="AK19" s="6">
        <f t="shared" si="11"/>
        <v>3656.254</v>
      </c>
      <c r="AL19" s="5">
        <v>32.827</v>
      </c>
      <c r="AM19" s="6">
        <f t="shared" si="12"/>
        <v>47894.593</v>
      </c>
    </row>
    <row r="20" spans="3:39" ht="12.75">
      <c r="C20" s="17"/>
      <c r="D20" s="17"/>
      <c r="E20" s="17"/>
      <c r="F20" s="17"/>
      <c r="G20" s="17"/>
      <c r="H20" s="4" t="s">
        <v>121</v>
      </c>
      <c r="I20" s="4" t="s">
        <v>75</v>
      </c>
      <c r="J20" s="4" t="s">
        <v>122</v>
      </c>
      <c r="K20" s="4" t="s">
        <v>123</v>
      </c>
      <c r="L20" s="4" t="s">
        <v>25</v>
      </c>
      <c r="M20" s="4" t="s">
        <v>124</v>
      </c>
      <c r="N20" s="5">
        <v>6.452</v>
      </c>
      <c r="O20" s="6">
        <f t="shared" si="0"/>
        <v>9413.468</v>
      </c>
      <c r="P20" s="5">
        <v>6.245</v>
      </c>
      <c r="Q20" s="6">
        <f t="shared" si="1"/>
        <v>9111.455</v>
      </c>
      <c r="R20" s="5">
        <v>5.705</v>
      </c>
      <c r="S20" s="6">
        <f t="shared" si="2"/>
        <v>8323.595</v>
      </c>
      <c r="T20" s="5">
        <v>6.263</v>
      </c>
      <c r="U20" s="6">
        <f t="shared" si="3"/>
        <v>9137.717</v>
      </c>
      <c r="V20" s="5">
        <v>4.808</v>
      </c>
      <c r="W20" s="6">
        <f t="shared" si="4"/>
        <v>7014.871999999999</v>
      </c>
      <c r="X20" s="5">
        <v>3.66</v>
      </c>
      <c r="Y20" s="6">
        <f t="shared" si="5"/>
        <v>5339.9400000000005</v>
      </c>
      <c r="Z20" s="5">
        <v>3.383</v>
      </c>
      <c r="AA20" s="6">
        <f t="shared" si="6"/>
        <v>4935.797</v>
      </c>
      <c r="AB20" s="5">
        <v>3.231</v>
      </c>
      <c r="AC20" s="6">
        <f t="shared" si="7"/>
        <v>4714.0289999999995</v>
      </c>
      <c r="AD20" s="5">
        <v>4.969</v>
      </c>
      <c r="AE20" s="6">
        <f t="shared" si="8"/>
        <v>7249.771000000001</v>
      </c>
      <c r="AF20" s="5">
        <v>4.897</v>
      </c>
      <c r="AG20" s="6">
        <f t="shared" si="9"/>
        <v>7144.723</v>
      </c>
      <c r="AH20" s="5">
        <v>5.559</v>
      </c>
      <c r="AI20" s="6">
        <f t="shared" si="10"/>
        <v>8110.581</v>
      </c>
      <c r="AJ20" s="5">
        <v>7.514</v>
      </c>
      <c r="AK20" s="6">
        <f t="shared" si="11"/>
        <v>10962.926</v>
      </c>
      <c r="AL20" s="5">
        <v>62.686</v>
      </c>
      <c r="AM20" s="6">
        <f t="shared" si="12"/>
        <v>91458.87400000001</v>
      </c>
    </row>
    <row r="21" spans="3:39" ht="12.75">
      <c r="C21" s="16" t="s">
        <v>125</v>
      </c>
      <c r="D21" s="18" t="s">
        <v>126</v>
      </c>
      <c r="E21" s="18" t="s">
        <v>127</v>
      </c>
      <c r="F21" s="18" t="s">
        <v>128</v>
      </c>
      <c r="G21" s="18" t="s">
        <v>129</v>
      </c>
      <c r="H21" s="4" t="s">
        <v>130</v>
      </c>
      <c r="I21" s="4" t="s">
        <v>131</v>
      </c>
      <c r="J21" s="4" t="s">
        <v>132</v>
      </c>
      <c r="K21" s="4" t="s">
        <v>133</v>
      </c>
      <c r="L21" s="4" t="s">
        <v>25</v>
      </c>
      <c r="M21" s="4" t="s">
        <v>134</v>
      </c>
      <c r="N21" s="5">
        <v>1.132</v>
      </c>
      <c r="O21" s="6">
        <f t="shared" si="0"/>
        <v>1651.5879999999997</v>
      </c>
      <c r="P21" s="5">
        <v>5.67</v>
      </c>
      <c r="Q21" s="6">
        <f t="shared" si="1"/>
        <v>8272.53</v>
      </c>
      <c r="R21" s="5">
        <v>5.738</v>
      </c>
      <c r="S21" s="6">
        <f t="shared" si="2"/>
        <v>8371.742</v>
      </c>
      <c r="T21" s="5">
        <v>7.14</v>
      </c>
      <c r="U21" s="6">
        <f t="shared" si="3"/>
        <v>10417.26</v>
      </c>
      <c r="V21" s="5">
        <v>5.612</v>
      </c>
      <c r="W21" s="6">
        <f t="shared" si="4"/>
        <v>8187.908</v>
      </c>
      <c r="X21" s="5">
        <v>5.018</v>
      </c>
      <c r="Y21" s="6">
        <f t="shared" si="5"/>
        <v>7321.262</v>
      </c>
      <c r="Z21" s="5">
        <v>4.896</v>
      </c>
      <c r="AA21" s="6">
        <f t="shared" si="6"/>
        <v>7143.264</v>
      </c>
      <c r="AB21" s="5">
        <v>5.083</v>
      </c>
      <c r="AC21" s="6">
        <f t="shared" si="7"/>
        <v>7416.097000000001</v>
      </c>
      <c r="AD21" s="5">
        <v>6.977</v>
      </c>
      <c r="AE21" s="6">
        <f t="shared" si="8"/>
        <v>10179.443000000001</v>
      </c>
      <c r="AF21" s="5">
        <v>5.838</v>
      </c>
      <c r="AG21" s="6">
        <f t="shared" si="9"/>
        <v>8517.642</v>
      </c>
      <c r="AH21" s="5">
        <v>5.653</v>
      </c>
      <c r="AI21" s="6">
        <f t="shared" si="10"/>
        <v>8247.726999999999</v>
      </c>
      <c r="AJ21" s="5">
        <v>9.551</v>
      </c>
      <c r="AK21" s="6">
        <f t="shared" si="11"/>
        <v>13934.909</v>
      </c>
      <c r="AL21" s="5">
        <v>68.308</v>
      </c>
      <c r="AM21" s="6">
        <f t="shared" si="12"/>
        <v>99661.372</v>
      </c>
    </row>
    <row r="22" spans="3:39" ht="12.75">
      <c r="C22" s="17"/>
      <c r="D22" s="17"/>
      <c r="E22" s="17"/>
      <c r="F22" s="17"/>
      <c r="G22" s="17"/>
      <c r="H22" s="4" t="s">
        <v>135</v>
      </c>
      <c r="I22" s="4" t="s">
        <v>131</v>
      </c>
      <c r="J22" s="4" t="s">
        <v>136</v>
      </c>
      <c r="K22" s="4" t="s">
        <v>137</v>
      </c>
      <c r="L22" s="4" t="s">
        <v>25</v>
      </c>
      <c r="M22" s="4" t="s">
        <v>138</v>
      </c>
      <c r="N22" s="5">
        <v>293.295</v>
      </c>
      <c r="O22" s="6">
        <f t="shared" si="0"/>
        <v>427917.405</v>
      </c>
      <c r="P22" s="5">
        <v>293.193</v>
      </c>
      <c r="Q22" s="6">
        <f t="shared" si="1"/>
        <v>427768.587</v>
      </c>
      <c r="R22" s="5">
        <v>275.126</v>
      </c>
      <c r="S22" s="6">
        <f t="shared" si="2"/>
        <v>401408.834</v>
      </c>
      <c r="T22" s="5">
        <v>326.597</v>
      </c>
      <c r="U22" s="6">
        <f t="shared" si="3"/>
        <v>476505.023</v>
      </c>
      <c r="V22" s="5">
        <v>265.045</v>
      </c>
      <c r="W22" s="6">
        <f t="shared" si="4"/>
        <v>386700.655</v>
      </c>
      <c r="X22" s="5">
        <v>282.722</v>
      </c>
      <c r="Y22" s="6">
        <f t="shared" si="5"/>
        <v>412491.398</v>
      </c>
      <c r="Z22" s="5">
        <v>343.934</v>
      </c>
      <c r="AA22" s="6">
        <f t="shared" si="6"/>
        <v>501799.70600000006</v>
      </c>
      <c r="AB22" s="5">
        <v>275.418</v>
      </c>
      <c r="AC22" s="6">
        <f t="shared" si="7"/>
        <v>401834.862</v>
      </c>
      <c r="AD22" s="5">
        <v>354.402</v>
      </c>
      <c r="AE22" s="6">
        <f t="shared" si="8"/>
        <v>517072.518</v>
      </c>
      <c r="AF22" s="5">
        <v>286.345</v>
      </c>
      <c r="AG22" s="6">
        <f t="shared" si="9"/>
        <v>417777.35500000004</v>
      </c>
      <c r="AH22" s="5">
        <v>296.688</v>
      </c>
      <c r="AI22" s="6">
        <f t="shared" si="10"/>
        <v>432867.79199999996</v>
      </c>
      <c r="AJ22" s="5">
        <v>374.576</v>
      </c>
      <c r="AK22" s="6">
        <f t="shared" si="11"/>
        <v>546506.3840000001</v>
      </c>
      <c r="AL22" s="5">
        <v>3667.341</v>
      </c>
      <c r="AM22" s="6">
        <f t="shared" si="12"/>
        <v>5350650.519</v>
      </c>
    </row>
    <row r="23" spans="3:39" ht="12.75">
      <c r="C23" s="2" t="s">
        <v>139</v>
      </c>
      <c r="D23" s="3" t="s">
        <v>140</v>
      </c>
      <c r="E23" s="3" t="s">
        <v>141</v>
      </c>
      <c r="F23" s="3" t="s">
        <v>142</v>
      </c>
      <c r="G23" s="3" t="s">
        <v>143</v>
      </c>
      <c r="H23" s="4" t="s">
        <v>144</v>
      </c>
      <c r="I23" s="4" t="s">
        <v>104</v>
      </c>
      <c r="J23" s="4" t="s">
        <v>145</v>
      </c>
      <c r="K23" s="4" t="s">
        <v>146</v>
      </c>
      <c r="L23" s="4" t="s">
        <v>25</v>
      </c>
      <c r="M23" s="4" t="s">
        <v>147</v>
      </c>
      <c r="N23" s="5">
        <v>475.207</v>
      </c>
      <c r="O23" s="6">
        <f t="shared" si="0"/>
        <v>693327.013</v>
      </c>
      <c r="P23" s="5">
        <v>479.737</v>
      </c>
      <c r="Q23" s="6">
        <f t="shared" si="1"/>
        <v>699936.283</v>
      </c>
      <c r="R23" s="5">
        <v>442.897</v>
      </c>
      <c r="S23" s="6">
        <f t="shared" si="2"/>
        <v>646186.723</v>
      </c>
      <c r="T23" s="5">
        <v>537.485</v>
      </c>
      <c r="U23" s="6">
        <f t="shared" si="3"/>
        <v>784190.615</v>
      </c>
      <c r="V23" s="5">
        <v>404.809</v>
      </c>
      <c r="W23" s="6">
        <f t="shared" si="4"/>
        <v>590616.331</v>
      </c>
      <c r="X23" s="5">
        <v>503.927</v>
      </c>
      <c r="Y23" s="6">
        <f t="shared" si="5"/>
        <v>735229.493</v>
      </c>
      <c r="Z23" s="5">
        <v>530.886</v>
      </c>
      <c r="AA23" s="6">
        <f t="shared" si="6"/>
        <v>774562.674</v>
      </c>
      <c r="AB23" s="5">
        <v>518.733</v>
      </c>
      <c r="AC23" s="6">
        <f t="shared" si="7"/>
        <v>756831.4469999999</v>
      </c>
      <c r="AD23" s="5">
        <v>585.374</v>
      </c>
      <c r="AE23" s="6">
        <f t="shared" si="8"/>
        <v>854060.6660000001</v>
      </c>
      <c r="AF23" s="5">
        <v>415.116</v>
      </c>
      <c r="AG23" s="6">
        <f t="shared" si="9"/>
        <v>605654.244</v>
      </c>
      <c r="AH23" s="5">
        <v>294.25</v>
      </c>
      <c r="AI23" s="6">
        <f t="shared" si="10"/>
        <v>429310.75</v>
      </c>
      <c r="AJ23" s="5">
        <v>540.908</v>
      </c>
      <c r="AK23" s="6">
        <f t="shared" si="11"/>
        <v>789184.772</v>
      </c>
      <c r="AL23" s="5">
        <v>5729.329</v>
      </c>
      <c r="AM23" s="6">
        <f t="shared" si="12"/>
        <v>8359091.011</v>
      </c>
    </row>
    <row r="24" spans="3:39" ht="26.25">
      <c r="C24" s="2" t="s">
        <v>148</v>
      </c>
      <c r="D24" s="3" t="s">
        <v>149</v>
      </c>
      <c r="E24" s="3" t="s">
        <v>62</v>
      </c>
      <c r="F24" s="3" t="s">
        <v>150</v>
      </c>
      <c r="G24" s="3" t="s">
        <v>151</v>
      </c>
      <c r="H24" s="4" t="s">
        <v>152</v>
      </c>
      <c r="I24" s="4" t="s">
        <v>153</v>
      </c>
      <c r="J24" s="4" t="s">
        <v>154</v>
      </c>
      <c r="K24" s="4" t="s">
        <v>155</v>
      </c>
      <c r="L24" s="4" t="s">
        <v>25</v>
      </c>
      <c r="M24" s="4" t="s">
        <v>156</v>
      </c>
      <c r="N24" s="5">
        <v>314.372</v>
      </c>
      <c r="O24" s="6">
        <f t="shared" si="0"/>
        <v>458668.748</v>
      </c>
      <c r="P24" s="5">
        <v>248.621</v>
      </c>
      <c r="Q24" s="6">
        <f t="shared" si="1"/>
        <v>362738.039</v>
      </c>
      <c r="R24" s="5">
        <v>235.424</v>
      </c>
      <c r="S24" s="6">
        <f t="shared" si="2"/>
        <v>343483.61600000004</v>
      </c>
      <c r="T24" s="5">
        <v>267.671</v>
      </c>
      <c r="U24" s="6">
        <f t="shared" si="3"/>
        <v>390531.989</v>
      </c>
      <c r="V24" s="5">
        <v>244.649</v>
      </c>
      <c r="W24" s="6">
        <f t="shared" si="4"/>
        <v>356942.891</v>
      </c>
      <c r="X24" s="5">
        <v>306.416</v>
      </c>
      <c r="Y24" s="6">
        <f t="shared" si="5"/>
        <v>447060.944</v>
      </c>
      <c r="Z24" s="5">
        <v>368.252</v>
      </c>
      <c r="AA24" s="6">
        <f t="shared" si="6"/>
        <v>537279.6680000001</v>
      </c>
      <c r="AB24" s="5">
        <v>216.099</v>
      </c>
      <c r="AC24" s="6">
        <f t="shared" si="7"/>
        <v>315288.441</v>
      </c>
      <c r="AD24" s="5">
        <v>267.895</v>
      </c>
      <c r="AE24" s="6">
        <f t="shared" si="8"/>
        <v>390858.805</v>
      </c>
      <c r="AF24" s="5">
        <v>162.875</v>
      </c>
      <c r="AG24" s="6">
        <f t="shared" si="9"/>
        <v>237634.625</v>
      </c>
      <c r="AH24" s="5">
        <v>155.825</v>
      </c>
      <c r="AI24" s="6">
        <f t="shared" si="10"/>
        <v>227348.675</v>
      </c>
      <c r="AJ24" s="5">
        <v>196.938</v>
      </c>
      <c r="AK24" s="6">
        <f t="shared" si="11"/>
        <v>287332.54199999996</v>
      </c>
      <c r="AL24" s="5">
        <v>2985.037</v>
      </c>
      <c r="AM24" s="6">
        <f t="shared" si="12"/>
        <v>4355168.983</v>
      </c>
    </row>
    <row r="25" spans="3:39" ht="26.25">
      <c r="C25" s="2" t="s">
        <v>157</v>
      </c>
      <c r="D25" s="3" t="s">
        <v>158</v>
      </c>
      <c r="E25" s="3" t="s">
        <v>109</v>
      </c>
      <c r="F25" s="3" t="s">
        <v>159</v>
      </c>
      <c r="G25" s="3" t="s">
        <v>160</v>
      </c>
      <c r="H25" s="4" t="s">
        <v>161</v>
      </c>
      <c r="I25" s="4" t="s">
        <v>162</v>
      </c>
      <c r="J25" s="4" t="s">
        <v>163</v>
      </c>
      <c r="K25" s="4" t="s">
        <v>164</v>
      </c>
      <c r="L25" s="4" t="s">
        <v>25</v>
      </c>
      <c r="M25" s="4" t="s">
        <v>165</v>
      </c>
      <c r="N25" s="5">
        <v>189.904</v>
      </c>
      <c r="O25" s="6">
        <f t="shared" si="0"/>
        <v>277069.936</v>
      </c>
      <c r="P25" s="5">
        <v>192.479</v>
      </c>
      <c r="Q25" s="6">
        <f t="shared" si="1"/>
        <v>280826.86100000003</v>
      </c>
      <c r="R25" s="5">
        <v>177.686</v>
      </c>
      <c r="S25" s="6">
        <f t="shared" si="2"/>
        <v>259243.874</v>
      </c>
      <c r="T25" s="5">
        <v>225.88</v>
      </c>
      <c r="U25" s="6">
        <f t="shared" si="3"/>
        <v>329558.92</v>
      </c>
      <c r="V25" s="5">
        <v>201.679</v>
      </c>
      <c r="W25" s="6">
        <f t="shared" si="4"/>
        <v>294249.661</v>
      </c>
      <c r="X25" s="5">
        <v>219.528</v>
      </c>
      <c r="Y25" s="6">
        <f t="shared" si="5"/>
        <v>320291.352</v>
      </c>
      <c r="Z25" s="5">
        <v>266.554</v>
      </c>
      <c r="AA25" s="6">
        <f t="shared" si="6"/>
        <v>388902.28599999996</v>
      </c>
      <c r="AB25" s="5">
        <v>206.098</v>
      </c>
      <c r="AC25" s="6">
        <f t="shared" si="7"/>
        <v>300696.982</v>
      </c>
      <c r="AD25" s="5">
        <v>258.904</v>
      </c>
      <c r="AE25" s="6">
        <f t="shared" si="8"/>
        <v>377740.936</v>
      </c>
      <c r="AF25" s="5">
        <v>208.581</v>
      </c>
      <c r="AG25" s="6">
        <f t="shared" si="9"/>
        <v>304319.679</v>
      </c>
      <c r="AH25" s="5">
        <v>208.282</v>
      </c>
      <c r="AI25" s="6">
        <f t="shared" si="10"/>
        <v>303883.438</v>
      </c>
      <c r="AJ25" s="5">
        <v>264.19</v>
      </c>
      <c r="AK25" s="6">
        <f t="shared" si="11"/>
        <v>385453.21</v>
      </c>
      <c r="AL25" s="5">
        <v>2619.765</v>
      </c>
      <c r="AM25" s="6">
        <f t="shared" si="12"/>
        <v>3822237.135</v>
      </c>
    </row>
    <row r="26" spans="3:39" ht="26.25">
      <c r="C26" s="2" t="s">
        <v>166</v>
      </c>
      <c r="D26" s="3" t="s">
        <v>167</v>
      </c>
      <c r="E26" s="3" t="s">
        <v>168</v>
      </c>
      <c r="F26" s="3" t="s">
        <v>169</v>
      </c>
      <c r="G26" s="3" t="s">
        <v>170</v>
      </c>
      <c r="H26" s="4" t="s">
        <v>171</v>
      </c>
      <c r="I26" s="4" t="s">
        <v>75</v>
      </c>
      <c r="J26" s="4" t="s">
        <v>172</v>
      </c>
      <c r="K26" s="4" t="s">
        <v>173</v>
      </c>
      <c r="L26" s="4" t="s">
        <v>25</v>
      </c>
      <c r="M26" s="4" t="s">
        <v>174</v>
      </c>
      <c r="N26" s="5">
        <v>505.26</v>
      </c>
      <c r="O26" s="6">
        <f t="shared" si="0"/>
        <v>737174.34</v>
      </c>
      <c r="P26" s="5">
        <v>328.677</v>
      </c>
      <c r="Q26" s="6">
        <f t="shared" si="1"/>
        <v>479539.743</v>
      </c>
      <c r="R26" s="5">
        <v>322.852</v>
      </c>
      <c r="S26" s="6">
        <f t="shared" si="2"/>
        <v>471041.06799999997</v>
      </c>
      <c r="T26" s="5">
        <v>400.846</v>
      </c>
      <c r="U26" s="6">
        <f t="shared" si="3"/>
        <v>584834.314</v>
      </c>
      <c r="V26" s="5">
        <v>326.147</v>
      </c>
      <c r="W26" s="6">
        <f t="shared" si="4"/>
        <v>475848.473</v>
      </c>
      <c r="X26" s="5">
        <v>375.25</v>
      </c>
      <c r="Y26" s="6">
        <f t="shared" si="5"/>
        <v>547489.75</v>
      </c>
      <c r="Z26" s="5">
        <v>471.169</v>
      </c>
      <c r="AA26" s="6">
        <f t="shared" si="6"/>
        <v>687435.571</v>
      </c>
      <c r="AB26" s="5">
        <v>381.558</v>
      </c>
      <c r="AC26" s="6">
        <f t="shared" si="7"/>
        <v>556693.122</v>
      </c>
      <c r="AD26" s="5">
        <v>361.188</v>
      </c>
      <c r="AE26" s="6">
        <f t="shared" si="8"/>
        <v>526973.292</v>
      </c>
      <c r="AF26" s="5">
        <v>460.994</v>
      </c>
      <c r="AG26" s="6">
        <f t="shared" si="9"/>
        <v>672590.246</v>
      </c>
      <c r="AH26" s="5">
        <v>323.151</v>
      </c>
      <c r="AI26" s="6">
        <f t="shared" si="10"/>
        <v>471477.309</v>
      </c>
      <c r="AJ26" s="5">
        <v>438.91</v>
      </c>
      <c r="AK26" s="6">
        <f t="shared" si="11"/>
        <v>640369.6900000001</v>
      </c>
      <c r="AL26" s="5">
        <v>4696.002</v>
      </c>
      <c r="AM26" s="6">
        <f t="shared" si="12"/>
        <v>6851466.918</v>
      </c>
    </row>
    <row r="27" spans="3:39" ht="26.25">
      <c r="C27" s="2" t="s">
        <v>175</v>
      </c>
      <c r="D27" s="3" t="s">
        <v>176</v>
      </c>
      <c r="E27" s="3" t="s">
        <v>177</v>
      </c>
      <c r="F27" s="3" t="s">
        <v>178</v>
      </c>
      <c r="G27" s="3" t="s">
        <v>179</v>
      </c>
      <c r="H27" s="4" t="s">
        <v>180</v>
      </c>
      <c r="I27" s="4" t="s">
        <v>75</v>
      </c>
      <c r="J27" s="4" t="s">
        <v>181</v>
      </c>
      <c r="K27" s="4" t="s">
        <v>182</v>
      </c>
      <c r="L27" s="4" t="s">
        <v>25</v>
      </c>
      <c r="M27" s="4" t="s">
        <v>183</v>
      </c>
      <c r="N27" s="5">
        <v>18.13</v>
      </c>
      <c r="O27" s="6">
        <f t="shared" si="0"/>
        <v>26451.67</v>
      </c>
      <c r="P27" s="5">
        <v>16.794</v>
      </c>
      <c r="Q27" s="6">
        <f t="shared" si="1"/>
        <v>24502.446</v>
      </c>
      <c r="R27" s="5">
        <v>15.292</v>
      </c>
      <c r="S27" s="6">
        <f t="shared" si="2"/>
        <v>22311.028</v>
      </c>
      <c r="T27" s="5">
        <v>15.508</v>
      </c>
      <c r="U27" s="6">
        <f t="shared" si="3"/>
        <v>22626.172</v>
      </c>
      <c r="V27" s="5">
        <v>17</v>
      </c>
      <c r="W27" s="6">
        <f t="shared" si="4"/>
        <v>24803</v>
      </c>
      <c r="X27" s="5">
        <v>12.087</v>
      </c>
      <c r="Y27" s="6">
        <f t="shared" si="5"/>
        <v>17634.933</v>
      </c>
      <c r="Z27" s="5">
        <v>4.586</v>
      </c>
      <c r="AA27" s="6">
        <f t="shared" si="6"/>
        <v>6690.974</v>
      </c>
      <c r="AB27" s="5">
        <v>4.808</v>
      </c>
      <c r="AC27" s="6">
        <f t="shared" si="7"/>
        <v>7014.871999999999</v>
      </c>
      <c r="AD27" s="5">
        <v>14.201</v>
      </c>
      <c r="AE27" s="6">
        <f t="shared" si="8"/>
        <v>20719.259000000002</v>
      </c>
      <c r="AF27" s="5">
        <v>16.877</v>
      </c>
      <c r="AG27" s="6">
        <f t="shared" si="9"/>
        <v>24623.542999999998</v>
      </c>
      <c r="AH27" s="5">
        <v>15.711</v>
      </c>
      <c r="AI27" s="6">
        <f t="shared" si="10"/>
        <v>22922.349000000002</v>
      </c>
      <c r="AJ27" s="5">
        <v>16.465</v>
      </c>
      <c r="AK27" s="6">
        <f t="shared" si="11"/>
        <v>24022.435</v>
      </c>
      <c r="AL27" s="5">
        <v>167.459</v>
      </c>
      <c r="AM27" s="6">
        <f t="shared" si="12"/>
        <v>244322.68099999998</v>
      </c>
    </row>
    <row r="28" spans="3:39" ht="12.75">
      <c r="C28" s="16" t="s">
        <v>184</v>
      </c>
      <c r="D28" s="18" t="s">
        <v>185</v>
      </c>
      <c r="E28" s="18" t="s">
        <v>186</v>
      </c>
      <c r="F28" s="18" t="s">
        <v>187</v>
      </c>
      <c r="G28" s="18" t="s">
        <v>188</v>
      </c>
      <c r="H28" s="4" t="s">
        <v>189</v>
      </c>
      <c r="I28" s="4" t="s">
        <v>104</v>
      </c>
      <c r="J28" s="4" t="s">
        <v>190</v>
      </c>
      <c r="K28" s="4" t="s">
        <v>191</v>
      </c>
      <c r="L28" s="4" t="s">
        <v>25</v>
      </c>
      <c r="M28" s="4" t="s">
        <v>192</v>
      </c>
      <c r="N28" s="5">
        <v>17.714</v>
      </c>
      <c r="O28" s="6">
        <f t="shared" si="0"/>
        <v>25844.726</v>
      </c>
      <c r="P28" s="5">
        <v>19.62</v>
      </c>
      <c r="Q28" s="6">
        <f t="shared" si="1"/>
        <v>28625.58</v>
      </c>
      <c r="R28" s="5">
        <v>17.672</v>
      </c>
      <c r="S28" s="6">
        <f t="shared" si="2"/>
        <v>25783.448</v>
      </c>
      <c r="T28" s="5">
        <v>22.396</v>
      </c>
      <c r="U28" s="6">
        <f t="shared" si="3"/>
        <v>32675.764000000003</v>
      </c>
      <c r="V28" s="5">
        <v>12.561</v>
      </c>
      <c r="W28" s="6">
        <f t="shared" si="4"/>
        <v>18326.499</v>
      </c>
      <c r="X28" s="5">
        <v>17.234</v>
      </c>
      <c r="Y28" s="6">
        <f t="shared" si="5"/>
        <v>25144.406000000003</v>
      </c>
      <c r="Z28" s="5">
        <v>0</v>
      </c>
      <c r="AA28" s="6">
        <f t="shared" si="6"/>
        <v>0</v>
      </c>
      <c r="AB28" s="5">
        <v>0</v>
      </c>
      <c r="AC28" s="6">
        <f t="shared" si="7"/>
        <v>0</v>
      </c>
      <c r="AD28" s="5">
        <v>43.388</v>
      </c>
      <c r="AE28" s="6">
        <f t="shared" si="8"/>
        <v>63303.092</v>
      </c>
      <c r="AF28" s="5">
        <v>15.006</v>
      </c>
      <c r="AG28" s="6">
        <f t="shared" si="9"/>
        <v>21893.754</v>
      </c>
      <c r="AH28" s="5">
        <v>20.959</v>
      </c>
      <c r="AI28" s="6">
        <f t="shared" si="10"/>
        <v>30579.181</v>
      </c>
      <c r="AJ28" s="5">
        <v>23.427</v>
      </c>
      <c r="AK28" s="6">
        <f t="shared" si="11"/>
        <v>34179.993</v>
      </c>
      <c r="AL28" s="5">
        <v>209.977</v>
      </c>
      <c r="AM28" s="6">
        <f t="shared" si="12"/>
        <v>306356.443</v>
      </c>
    </row>
    <row r="29" spans="3:39" ht="12.75">
      <c r="C29" s="17"/>
      <c r="D29" s="17"/>
      <c r="E29" s="17"/>
      <c r="F29" s="17"/>
      <c r="G29" s="17"/>
      <c r="H29" s="4" t="s">
        <v>193</v>
      </c>
      <c r="I29" s="4" t="s">
        <v>104</v>
      </c>
      <c r="J29" s="4" t="s">
        <v>194</v>
      </c>
      <c r="K29" s="4" t="s">
        <v>195</v>
      </c>
      <c r="L29" s="4" t="s">
        <v>25</v>
      </c>
      <c r="M29" s="4" t="s">
        <v>196</v>
      </c>
      <c r="N29" s="5">
        <v>14.803</v>
      </c>
      <c r="O29" s="6">
        <f t="shared" si="0"/>
        <v>21597.577</v>
      </c>
      <c r="P29" s="5">
        <v>16.113</v>
      </c>
      <c r="Q29" s="6">
        <f t="shared" si="1"/>
        <v>23508.867</v>
      </c>
      <c r="R29" s="5">
        <v>14.416</v>
      </c>
      <c r="S29" s="6">
        <f t="shared" si="2"/>
        <v>21032.944</v>
      </c>
      <c r="T29" s="5">
        <v>18.184</v>
      </c>
      <c r="U29" s="6">
        <f t="shared" si="3"/>
        <v>26530.456000000002</v>
      </c>
      <c r="V29" s="5">
        <v>14.38</v>
      </c>
      <c r="W29" s="6">
        <f t="shared" si="4"/>
        <v>20980.420000000002</v>
      </c>
      <c r="X29" s="5">
        <v>14.989</v>
      </c>
      <c r="Y29" s="6">
        <f t="shared" si="5"/>
        <v>21868.951</v>
      </c>
      <c r="Z29" s="5">
        <v>0</v>
      </c>
      <c r="AA29" s="6">
        <f t="shared" si="6"/>
        <v>0</v>
      </c>
      <c r="AB29" s="5">
        <v>0</v>
      </c>
      <c r="AC29" s="6">
        <f t="shared" si="7"/>
        <v>0</v>
      </c>
      <c r="AD29" s="5">
        <v>23.509</v>
      </c>
      <c r="AE29" s="6">
        <f t="shared" si="8"/>
        <v>34299.631</v>
      </c>
      <c r="AF29" s="5">
        <v>12.42</v>
      </c>
      <c r="AG29" s="6">
        <f t="shared" si="9"/>
        <v>18120.78</v>
      </c>
      <c r="AH29" s="5">
        <v>16.184</v>
      </c>
      <c r="AI29" s="6">
        <f t="shared" si="10"/>
        <v>23612.456000000002</v>
      </c>
      <c r="AJ29" s="5">
        <v>17.474</v>
      </c>
      <c r="AK29" s="6">
        <f t="shared" si="11"/>
        <v>25494.566</v>
      </c>
      <c r="AL29" s="5">
        <v>162.472</v>
      </c>
      <c r="AM29" s="6">
        <f t="shared" si="12"/>
        <v>237046.648</v>
      </c>
    </row>
    <row r="30" spans="3:39" ht="12.75">
      <c r="C30" s="2" t="s">
        <v>197</v>
      </c>
      <c r="D30" s="3" t="s">
        <v>198</v>
      </c>
      <c r="E30" s="3" t="s">
        <v>199</v>
      </c>
      <c r="F30" s="3" t="s">
        <v>200</v>
      </c>
      <c r="G30" s="3" t="s">
        <v>201</v>
      </c>
      <c r="H30" s="4" t="s">
        <v>202</v>
      </c>
      <c r="I30" s="4" t="s">
        <v>117</v>
      </c>
      <c r="J30" s="4" t="s">
        <v>203</v>
      </c>
      <c r="K30" s="4" t="s">
        <v>204</v>
      </c>
      <c r="L30" s="4" t="s">
        <v>25</v>
      </c>
      <c r="M30" s="4" t="s">
        <v>205</v>
      </c>
      <c r="N30" s="5">
        <v>42.347</v>
      </c>
      <c r="O30" s="6">
        <f t="shared" si="0"/>
        <v>61784.273</v>
      </c>
      <c r="P30" s="5">
        <v>31.292</v>
      </c>
      <c r="Q30" s="6">
        <f t="shared" si="1"/>
        <v>45655.028000000006</v>
      </c>
      <c r="R30" s="5">
        <v>26.909</v>
      </c>
      <c r="S30" s="6">
        <f t="shared" si="2"/>
        <v>39260.231</v>
      </c>
      <c r="T30" s="5">
        <v>32.974</v>
      </c>
      <c r="U30" s="6">
        <f t="shared" si="3"/>
        <v>48109.06599999999</v>
      </c>
      <c r="V30" s="5">
        <v>27.491</v>
      </c>
      <c r="W30" s="6">
        <f t="shared" si="4"/>
        <v>40109.369</v>
      </c>
      <c r="X30" s="5">
        <v>21.393</v>
      </c>
      <c r="Y30" s="6">
        <f t="shared" si="5"/>
        <v>31212.387000000002</v>
      </c>
      <c r="Z30" s="5">
        <v>26.812</v>
      </c>
      <c r="AA30" s="6">
        <f t="shared" si="6"/>
        <v>39118.708</v>
      </c>
      <c r="AB30" s="5">
        <v>25.405</v>
      </c>
      <c r="AC30" s="6">
        <f t="shared" si="7"/>
        <v>37065.895000000004</v>
      </c>
      <c r="AD30" s="5">
        <v>25.684</v>
      </c>
      <c r="AE30" s="6">
        <f t="shared" si="8"/>
        <v>37472.956</v>
      </c>
      <c r="AF30" s="5">
        <v>35.022</v>
      </c>
      <c r="AG30" s="6">
        <f t="shared" si="9"/>
        <v>51097.098</v>
      </c>
      <c r="AH30" s="5">
        <v>32.41</v>
      </c>
      <c r="AI30" s="6">
        <f t="shared" si="10"/>
        <v>47286.189999999995</v>
      </c>
      <c r="AJ30" s="5">
        <v>37.806</v>
      </c>
      <c r="AK30" s="6">
        <f t="shared" si="11"/>
        <v>55158.954</v>
      </c>
      <c r="AL30" s="5">
        <v>365.545</v>
      </c>
      <c r="AM30" s="6">
        <f t="shared" si="12"/>
        <v>533330.1549999999</v>
      </c>
    </row>
    <row r="31" spans="3:39" ht="26.25">
      <c r="C31" s="16" t="s">
        <v>206</v>
      </c>
      <c r="D31" s="18" t="s">
        <v>207</v>
      </c>
      <c r="E31" s="18" t="s">
        <v>208</v>
      </c>
      <c r="F31" s="18" t="s">
        <v>209</v>
      </c>
      <c r="G31" s="18" t="s">
        <v>210</v>
      </c>
      <c r="H31" s="4" t="s">
        <v>211</v>
      </c>
      <c r="I31" s="4" t="s">
        <v>153</v>
      </c>
      <c r="J31" s="4" t="s">
        <v>212</v>
      </c>
      <c r="K31" s="4" t="s">
        <v>213</v>
      </c>
      <c r="L31" s="4" t="s">
        <v>25</v>
      </c>
      <c r="M31" s="4" t="s">
        <v>214</v>
      </c>
      <c r="N31" s="5">
        <v>7.501</v>
      </c>
      <c r="O31" s="6">
        <f t="shared" si="0"/>
        <v>10943.959</v>
      </c>
      <c r="P31" s="5">
        <v>1.583</v>
      </c>
      <c r="Q31" s="6">
        <f t="shared" si="1"/>
        <v>2309.5969999999998</v>
      </c>
      <c r="R31" s="5">
        <v>1.9</v>
      </c>
      <c r="S31" s="6">
        <f t="shared" si="2"/>
        <v>2772.1</v>
      </c>
      <c r="T31" s="5">
        <v>10.761</v>
      </c>
      <c r="U31" s="6">
        <f t="shared" si="3"/>
        <v>15700.298999999999</v>
      </c>
      <c r="V31" s="5">
        <v>6.597</v>
      </c>
      <c r="W31" s="6">
        <f t="shared" si="4"/>
        <v>9625.023000000001</v>
      </c>
      <c r="X31" s="5">
        <v>2.247</v>
      </c>
      <c r="Y31" s="6">
        <f t="shared" si="5"/>
        <v>3278.373</v>
      </c>
      <c r="Z31" s="5">
        <v>3.314</v>
      </c>
      <c r="AA31" s="6">
        <f t="shared" si="6"/>
        <v>4835.126</v>
      </c>
      <c r="AB31" s="5">
        <v>1.628</v>
      </c>
      <c r="AC31" s="6">
        <f t="shared" si="7"/>
        <v>2375.252</v>
      </c>
      <c r="AD31" s="5">
        <v>1.445</v>
      </c>
      <c r="AE31" s="6">
        <f t="shared" si="8"/>
        <v>2108.255</v>
      </c>
      <c r="AF31" s="5">
        <v>3.273</v>
      </c>
      <c r="AG31" s="6">
        <f t="shared" si="9"/>
        <v>4775.307</v>
      </c>
      <c r="AH31" s="5">
        <v>4.949</v>
      </c>
      <c r="AI31" s="6">
        <f t="shared" si="10"/>
        <v>7220.590999999999</v>
      </c>
      <c r="AJ31" s="5">
        <v>5.856</v>
      </c>
      <c r="AK31" s="6">
        <f t="shared" si="11"/>
        <v>8543.904</v>
      </c>
      <c r="AL31" s="5">
        <v>51.054</v>
      </c>
      <c r="AM31" s="6">
        <f t="shared" si="12"/>
        <v>74487.78600000001</v>
      </c>
    </row>
    <row r="32" spans="3:39" ht="26.25">
      <c r="C32" s="17"/>
      <c r="D32" s="17"/>
      <c r="E32" s="17"/>
      <c r="F32" s="17"/>
      <c r="G32" s="17"/>
      <c r="H32" s="4" t="s">
        <v>215</v>
      </c>
      <c r="I32" s="4" t="s">
        <v>153</v>
      </c>
      <c r="J32" s="4" t="s">
        <v>216</v>
      </c>
      <c r="K32" s="4" t="s">
        <v>217</v>
      </c>
      <c r="L32" s="4" t="s">
        <v>25</v>
      </c>
      <c r="M32" s="4" t="s">
        <v>218</v>
      </c>
      <c r="N32" s="5">
        <v>15.41</v>
      </c>
      <c r="O32" s="6">
        <f t="shared" si="0"/>
        <v>22483.19</v>
      </c>
      <c r="P32" s="5">
        <v>5.697</v>
      </c>
      <c r="Q32" s="6">
        <f t="shared" si="1"/>
        <v>8311.923</v>
      </c>
      <c r="R32" s="5">
        <v>3.5</v>
      </c>
      <c r="S32" s="6">
        <f t="shared" si="2"/>
        <v>5106.5</v>
      </c>
      <c r="T32" s="5">
        <v>14.537</v>
      </c>
      <c r="U32" s="6">
        <f t="shared" si="3"/>
        <v>21209.483</v>
      </c>
      <c r="V32" s="5">
        <v>10.155</v>
      </c>
      <c r="W32" s="6">
        <f t="shared" si="4"/>
        <v>14816.144999999999</v>
      </c>
      <c r="X32" s="5">
        <v>6.407</v>
      </c>
      <c r="Y32" s="6">
        <f t="shared" si="5"/>
        <v>9347.813</v>
      </c>
      <c r="Z32" s="5">
        <v>10.855</v>
      </c>
      <c r="AA32" s="6">
        <f t="shared" si="6"/>
        <v>15837.445000000002</v>
      </c>
      <c r="AB32" s="5">
        <v>4.599</v>
      </c>
      <c r="AC32" s="6">
        <f t="shared" si="7"/>
        <v>6709.941000000001</v>
      </c>
      <c r="AD32" s="5">
        <v>4.742</v>
      </c>
      <c r="AE32" s="6">
        <f t="shared" si="8"/>
        <v>6918.578</v>
      </c>
      <c r="AF32" s="5">
        <v>8.989</v>
      </c>
      <c r="AG32" s="6">
        <f t="shared" si="9"/>
        <v>13114.951000000001</v>
      </c>
      <c r="AH32" s="5">
        <v>15.092</v>
      </c>
      <c r="AI32" s="6">
        <f t="shared" si="10"/>
        <v>22019.228</v>
      </c>
      <c r="AJ32" s="5">
        <v>15.799</v>
      </c>
      <c r="AK32" s="6">
        <f t="shared" si="11"/>
        <v>23050.740999999998</v>
      </c>
      <c r="AL32" s="5">
        <v>115.782</v>
      </c>
      <c r="AM32" s="6">
        <f t="shared" si="12"/>
        <v>168925.93800000002</v>
      </c>
    </row>
    <row r="33" spans="3:39" ht="12.75">
      <c r="C33" s="16" t="s">
        <v>219</v>
      </c>
      <c r="D33" s="18" t="s">
        <v>220</v>
      </c>
      <c r="E33" s="18" t="s">
        <v>221</v>
      </c>
      <c r="F33" s="18" t="s">
        <v>222</v>
      </c>
      <c r="G33" s="18" t="s">
        <v>223</v>
      </c>
      <c r="H33" s="4" t="s">
        <v>224</v>
      </c>
      <c r="I33" s="4" t="s">
        <v>162</v>
      </c>
      <c r="J33" s="4" t="s">
        <v>225</v>
      </c>
      <c r="K33" s="4" t="s">
        <v>226</v>
      </c>
      <c r="L33" s="4" t="s">
        <v>25</v>
      </c>
      <c r="M33" s="4" t="s">
        <v>227</v>
      </c>
      <c r="N33" s="5">
        <v>22.131</v>
      </c>
      <c r="O33" s="6">
        <f t="shared" si="0"/>
        <v>32289.129</v>
      </c>
      <c r="P33" s="5">
        <v>27.603</v>
      </c>
      <c r="Q33" s="6">
        <f t="shared" si="1"/>
        <v>40272.777</v>
      </c>
      <c r="R33" s="5">
        <v>29.368</v>
      </c>
      <c r="S33" s="6">
        <f t="shared" si="2"/>
        <v>42847.912</v>
      </c>
      <c r="T33" s="5">
        <v>23.842</v>
      </c>
      <c r="U33" s="6">
        <f t="shared" si="3"/>
        <v>34785.477999999996</v>
      </c>
      <c r="V33" s="5">
        <v>25.509</v>
      </c>
      <c r="W33" s="6">
        <f t="shared" si="4"/>
        <v>37217.631</v>
      </c>
      <c r="X33" s="5">
        <v>30.985</v>
      </c>
      <c r="Y33" s="6">
        <f t="shared" si="5"/>
        <v>45207.115</v>
      </c>
      <c r="Z33" s="5">
        <v>1.202</v>
      </c>
      <c r="AA33" s="6">
        <f t="shared" si="6"/>
        <v>1753.7179999999998</v>
      </c>
      <c r="AB33" s="5">
        <v>39.634</v>
      </c>
      <c r="AC33" s="6">
        <f t="shared" si="7"/>
        <v>57826.006</v>
      </c>
      <c r="AD33" s="5">
        <v>24.51</v>
      </c>
      <c r="AE33" s="6">
        <f t="shared" si="8"/>
        <v>35760.090000000004</v>
      </c>
      <c r="AF33" s="5">
        <v>27.974</v>
      </c>
      <c r="AG33" s="6">
        <f t="shared" si="9"/>
        <v>40814.066</v>
      </c>
      <c r="AH33" s="5">
        <v>33.82</v>
      </c>
      <c r="AI33" s="6">
        <f t="shared" si="10"/>
        <v>49343.38</v>
      </c>
      <c r="AJ33" s="5">
        <v>26.034</v>
      </c>
      <c r="AK33" s="6">
        <f t="shared" si="11"/>
        <v>37983.606</v>
      </c>
      <c r="AL33" s="5">
        <v>312.612</v>
      </c>
      <c r="AM33" s="6">
        <f t="shared" si="12"/>
        <v>456100.908</v>
      </c>
    </row>
    <row r="34" spans="3:39" ht="26.25">
      <c r="C34" s="17"/>
      <c r="D34" s="17"/>
      <c r="E34" s="17"/>
      <c r="F34" s="17"/>
      <c r="G34" s="17"/>
      <c r="H34" s="4" t="s">
        <v>228</v>
      </c>
      <c r="I34" s="4" t="s">
        <v>229</v>
      </c>
      <c r="J34" s="4" t="s">
        <v>230</v>
      </c>
      <c r="K34" s="4" t="s">
        <v>231</v>
      </c>
      <c r="L34" s="4" t="s">
        <v>25</v>
      </c>
      <c r="M34" s="4" t="s">
        <v>232</v>
      </c>
      <c r="N34" s="5">
        <v>8.386</v>
      </c>
      <c r="O34" s="6">
        <f t="shared" si="0"/>
        <v>12235.173999999999</v>
      </c>
      <c r="P34" s="5">
        <v>10.153</v>
      </c>
      <c r="Q34" s="6">
        <f t="shared" si="1"/>
        <v>14813.227</v>
      </c>
      <c r="R34" s="5">
        <v>11.376</v>
      </c>
      <c r="S34" s="6">
        <f t="shared" si="2"/>
        <v>16597.584</v>
      </c>
      <c r="T34" s="5">
        <v>9.685</v>
      </c>
      <c r="U34" s="6">
        <f t="shared" si="3"/>
        <v>14130.415</v>
      </c>
      <c r="V34" s="5">
        <v>9.342</v>
      </c>
      <c r="W34" s="6">
        <f t="shared" si="4"/>
        <v>13629.978000000001</v>
      </c>
      <c r="X34" s="5">
        <v>10.451</v>
      </c>
      <c r="Y34" s="6">
        <f t="shared" si="5"/>
        <v>15248.009</v>
      </c>
      <c r="Z34" s="5">
        <v>1.683</v>
      </c>
      <c r="AA34" s="6">
        <f t="shared" si="6"/>
        <v>2455.4970000000003</v>
      </c>
      <c r="AB34" s="5">
        <v>18.972</v>
      </c>
      <c r="AC34" s="6">
        <f t="shared" si="7"/>
        <v>27680.148</v>
      </c>
      <c r="AD34" s="5">
        <v>8.824</v>
      </c>
      <c r="AE34" s="6">
        <f t="shared" si="8"/>
        <v>12874.216</v>
      </c>
      <c r="AF34" s="5">
        <v>9.656</v>
      </c>
      <c r="AG34" s="6">
        <f t="shared" si="9"/>
        <v>14088.104000000001</v>
      </c>
      <c r="AH34" s="5">
        <v>11.353</v>
      </c>
      <c r="AI34" s="6">
        <f t="shared" si="10"/>
        <v>16564.027</v>
      </c>
      <c r="AJ34" s="5">
        <v>8.755</v>
      </c>
      <c r="AK34" s="6">
        <f t="shared" si="11"/>
        <v>12773.545000000002</v>
      </c>
      <c r="AL34" s="5">
        <v>118.636</v>
      </c>
      <c r="AM34" s="6">
        <f t="shared" si="12"/>
        <v>173089.92400000003</v>
      </c>
    </row>
    <row r="35" spans="3:39" ht="26.25">
      <c r="C35" s="16" t="s">
        <v>233</v>
      </c>
      <c r="D35" s="18" t="s">
        <v>234</v>
      </c>
      <c r="E35" s="18" t="s">
        <v>235</v>
      </c>
      <c r="F35" s="18" t="s">
        <v>236</v>
      </c>
      <c r="G35" s="18" t="s">
        <v>237</v>
      </c>
      <c r="H35" s="4" t="s">
        <v>238</v>
      </c>
      <c r="I35" s="4" t="s">
        <v>75</v>
      </c>
      <c r="J35" s="4" t="s">
        <v>239</v>
      </c>
      <c r="K35" s="4" t="s">
        <v>240</v>
      </c>
      <c r="L35" s="4" t="s">
        <v>25</v>
      </c>
      <c r="M35" s="4" t="s">
        <v>205</v>
      </c>
      <c r="N35" s="5">
        <v>77.151</v>
      </c>
      <c r="O35" s="6">
        <f t="shared" si="0"/>
        <v>112563.309</v>
      </c>
      <c r="P35" s="5">
        <v>68.469</v>
      </c>
      <c r="Q35" s="6">
        <f t="shared" si="1"/>
        <v>99896.271</v>
      </c>
      <c r="R35" s="5">
        <v>67.388</v>
      </c>
      <c r="S35" s="6">
        <f t="shared" si="2"/>
        <v>98319.092</v>
      </c>
      <c r="T35" s="5">
        <v>62.515</v>
      </c>
      <c r="U35" s="6">
        <f t="shared" si="3"/>
        <v>91209.385</v>
      </c>
      <c r="V35" s="5">
        <v>63.896</v>
      </c>
      <c r="W35" s="6">
        <f t="shared" si="4"/>
        <v>93224.264</v>
      </c>
      <c r="X35" s="5">
        <v>59.468</v>
      </c>
      <c r="Y35" s="6">
        <f t="shared" si="5"/>
        <v>86763.812</v>
      </c>
      <c r="Z35" s="5">
        <v>38.973</v>
      </c>
      <c r="AA35" s="6">
        <f t="shared" si="6"/>
        <v>56861.606999999996</v>
      </c>
      <c r="AB35" s="5">
        <v>43.043</v>
      </c>
      <c r="AC35" s="6">
        <f t="shared" si="7"/>
        <v>62799.737</v>
      </c>
      <c r="AD35" s="5">
        <v>68.615</v>
      </c>
      <c r="AE35" s="6">
        <f t="shared" si="8"/>
        <v>100109.28499999999</v>
      </c>
      <c r="AF35" s="5">
        <v>73.104</v>
      </c>
      <c r="AG35" s="6">
        <f t="shared" si="9"/>
        <v>106658.736</v>
      </c>
      <c r="AH35" s="5">
        <v>78.488</v>
      </c>
      <c r="AI35" s="6">
        <f t="shared" si="10"/>
        <v>114513.992</v>
      </c>
      <c r="AJ35" s="5">
        <v>67.613</v>
      </c>
      <c r="AK35" s="6">
        <f t="shared" si="11"/>
        <v>98647.367</v>
      </c>
      <c r="AL35" s="5">
        <v>768.723</v>
      </c>
      <c r="AM35" s="6">
        <f t="shared" si="12"/>
        <v>1121566.8569999998</v>
      </c>
    </row>
    <row r="36" spans="3:39" ht="52.5">
      <c r="C36" s="17"/>
      <c r="D36" s="17"/>
      <c r="E36" s="17"/>
      <c r="F36" s="17"/>
      <c r="G36" s="17"/>
      <c r="H36" s="4" t="s">
        <v>241</v>
      </c>
      <c r="I36" s="4" t="s">
        <v>75</v>
      </c>
      <c r="J36" s="4" t="s">
        <v>242</v>
      </c>
      <c r="K36" s="4" t="s">
        <v>243</v>
      </c>
      <c r="L36" s="4" t="s">
        <v>25</v>
      </c>
      <c r="M36" s="4" t="s">
        <v>97</v>
      </c>
      <c r="N36" s="5">
        <v>12.798</v>
      </c>
      <c r="O36" s="6">
        <f t="shared" si="0"/>
        <v>18672.282</v>
      </c>
      <c r="P36" s="5">
        <v>8.752</v>
      </c>
      <c r="Q36" s="6">
        <f t="shared" si="1"/>
        <v>12769.168000000001</v>
      </c>
      <c r="R36" s="5">
        <v>7.641</v>
      </c>
      <c r="S36" s="6">
        <f t="shared" si="2"/>
        <v>11148.219</v>
      </c>
      <c r="T36" s="5">
        <v>8.411</v>
      </c>
      <c r="U36" s="6">
        <f t="shared" si="3"/>
        <v>12271.649</v>
      </c>
      <c r="V36" s="5">
        <v>7.056</v>
      </c>
      <c r="W36" s="6">
        <f t="shared" si="4"/>
        <v>10294.704</v>
      </c>
      <c r="X36" s="5">
        <v>5.268</v>
      </c>
      <c r="Y36" s="6">
        <f t="shared" si="5"/>
        <v>7686.012</v>
      </c>
      <c r="Z36" s="5">
        <v>0.986</v>
      </c>
      <c r="AA36" s="6">
        <f t="shared" si="6"/>
        <v>1438.574</v>
      </c>
      <c r="AB36" s="5">
        <v>3.75</v>
      </c>
      <c r="AC36" s="6">
        <f t="shared" si="7"/>
        <v>5471.25</v>
      </c>
      <c r="AD36" s="5">
        <v>5.652</v>
      </c>
      <c r="AE36" s="6">
        <f t="shared" si="8"/>
        <v>8246.268</v>
      </c>
      <c r="AF36" s="5">
        <v>9.837</v>
      </c>
      <c r="AG36" s="6">
        <f t="shared" si="9"/>
        <v>14352.182999999999</v>
      </c>
      <c r="AH36" s="5">
        <v>8.144</v>
      </c>
      <c r="AI36" s="6">
        <f t="shared" si="10"/>
        <v>11882.096</v>
      </c>
      <c r="AJ36" s="5">
        <v>11.313</v>
      </c>
      <c r="AK36" s="6">
        <f t="shared" si="11"/>
        <v>16505.667</v>
      </c>
      <c r="AL36" s="5">
        <v>89.608</v>
      </c>
      <c r="AM36" s="6">
        <f t="shared" si="12"/>
        <v>130738.07199999999</v>
      </c>
    </row>
    <row r="37" spans="3:39" ht="12.75">
      <c r="C37" s="16" t="s">
        <v>244</v>
      </c>
      <c r="D37" s="18" t="s">
        <v>245</v>
      </c>
      <c r="E37" s="18" t="s">
        <v>246</v>
      </c>
      <c r="F37" s="18" t="s">
        <v>247</v>
      </c>
      <c r="G37" s="18" t="s">
        <v>248</v>
      </c>
      <c r="H37" s="4" t="s">
        <v>249</v>
      </c>
      <c r="I37" s="4" t="s">
        <v>104</v>
      </c>
      <c r="J37" s="4" t="s">
        <v>250</v>
      </c>
      <c r="K37" s="4" t="s">
        <v>251</v>
      </c>
      <c r="L37" s="4" t="s">
        <v>25</v>
      </c>
      <c r="M37" s="4" t="s">
        <v>87</v>
      </c>
      <c r="N37" s="5">
        <v>14.063</v>
      </c>
      <c r="O37" s="6">
        <f t="shared" si="0"/>
        <v>20517.917</v>
      </c>
      <c r="P37" s="5">
        <v>13.947</v>
      </c>
      <c r="Q37" s="6">
        <f t="shared" si="1"/>
        <v>20348.673</v>
      </c>
      <c r="R37" s="5">
        <v>11.043</v>
      </c>
      <c r="S37" s="6">
        <f t="shared" si="2"/>
        <v>16111.737</v>
      </c>
      <c r="T37" s="5">
        <v>15.276</v>
      </c>
      <c r="U37" s="6">
        <f t="shared" si="3"/>
        <v>22287.684</v>
      </c>
      <c r="V37" s="5">
        <v>11.405</v>
      </c>
      <c r="W37" s="6">
        <f t="shared" si="4"/>
        <v>16639.895</v>
      </c>
      <c r="X37" s="5">
        <v>9.205</v>
      </c>
      <c r="Y37" s="6">
        <f t="shared" si="5"/>
        <v>13430.095</v>
      </c>
      <c r="Z37" s="5">
        <v>4.308</v>
      </c>
      <c r="AA37" s="6">
        <f t="shared" si="6"/>
        <v>6285.371999999999</v>
      </c>
      <c r="AB37" s="5">
        <v>3.577</v>
      </c>
      <c r="AC37" s="6">
        <f t="shared" si="7"/>
        <v>5218.843</v>
      </c>
      <c r="AD37" s="5">
        <v>12.047</v>
      </c>
      <c r="AE37" s="6">
        <f t="shared" si="8"/>
        <v>17576.573</v>
      </c>
      <c r="AF37" s="5">
        <v>12.482</v>
      </c>
      <c r="AG37" s="6">
        <f t="shared" si="9"/>
        <v>18211.237999999998</v>
      </c>
      <c r="AH37" s="5">
        <v>11.557</v>
      </c>
      <c r="AI37" s="6">
        <f t="shared" si="10"/>
        <v>16861.663</v>
      </c>
      <c r="AJ37" s="5">
        <v>14.485</v>
      </c>
      <c r="AK37" s="6">
        <f t="shared" si="11"/>
        <v>21133.614999999998</v>
      </c>
      <c r="AL37" s="5">
        <v>133.395</v>
      </c>
      <c r="AM37" s="6">
        <f t="shared" si="12"/>
        <v>194623.305</v>
      </c>
    </row>
    <row r="38" spans="3:39" ht="12.75">
      <c r="C38" s="17"/>
      <c r="D38" s="17"/>
      <c r="E38" s="17"/>
      <c r="F38" s="17"/>
      <c r="G38" s="17"/>
      <c r="H38" s="4" t="s">
        <v>252</v>
      </c>
      <c r="I38" s="4" t="s">
        <v>104</v>
      </c>
      <c r="J38" s="4" t="s">
        <v>253</v>
      </c>
      <c r="K38" s="4" t="s">
        <v>254</v>
      </c>
      <c r="L38" s="4" t="s">
        <v>25</v>
      </c>
      <c r="M38" s="4" t="s">
        <v>41</v>
      </c>
      <c r="N38" s="5">
        <v>19.64</v>
      </c>
      <c r="O38" s="6">
        <f t="shared" si="0"/>
        <v>28654.760000000002</v>
      </c>
      <c r="P38" s="5">
        <v>19.704</v>
      </c>
      <c r="Q38" s="6">
        <f t="shared" si="1"/>
        <v>28748.136000000002</v>
      </c>
      <c r="R38" s="5">
        <v>16.228</v>
      </c>
      <c r="S38" s="6">
        <f t="shared" si="2"/>
        <v>23676.652000000002</v>
      </c>
      <c r="T38" s="5">
        <v>20.524</v>
      </c>
      <c r="U38" s="6">
        <f t="shared" si="3"/>
        <v>29944.516</v>
      </c>
      <c r="V38" s="5">
        <v>15.556</v>
      </c>
      <c r="W38" s="6">
        <f t="shared" si="4"/>
        <v>22696.203999999998</v>
      </c>
      <c r="X38" s="5">
        <v>14.578</v>
      </c>
      <c r="Y38" s="6">
        <f t="shared" si="5"/>
        <v>21269.302</v>
      </c>
      <c r="Z38" s="5">
        <v>6.777</v>
      </c>
      <c r="AA38" s="6">
        <f t="shared" si="6"/>
        <v>9887.643</v>
      </c>
      <c r="AB38" s="5">
        <v>3.75</v>
      </c>
      <c r="AC38" s="6">
        <f t="shared" si="7"/>
        <v>5471.25</v>
      </c>
      <c r="AD38" s="5">
        <v>16.911</v>
      </c>
      <c r="AE38" s="6">
        <f t="shared" si="8"/>
        <v>24673.149</v>
      </c>
      <c r="AF38" s="5">
        <v>17.76</v>
      </c>
      <c r="AG38" s="6">
        <f t="shared" si="9"/>
        <v>25911.840000000004</v>
      </c>
      <c r="AH38" s="5">
        <v>15.81</v>
      </c>
      <c r="AI38" s="6">
        <f t="shared" si="10"/>
        <v>23066.79</v>
      </c>
      <c r="AJ38" s="5">
        <v>15.587</v>
      </c>
      <c r="AK38" s="6">
        <f t="shared" si="11"/>
        <v>22741.433</v>
      </c>
      <c r="AL38" s="5">
        <v>182.825</v>
      </c>
      <c r="AM38" s="6">
        <f t="shared" si="12"/>
        <v>266741.675</v>
      </c>
    </row>
    <row r="39" spans="3:39" ht="12.75">
      <c r="C39" s="2" t="s">
        <v>255</v>
      </c>
      <c r="D39" s="3" t="s">
        <v>256</v>
      </c>
      <c r="E39" s="3" t="s">
        <v>221</v>
      </c>
      <c r="F39" s="3" t="s">
        <v>257</v>
      </c>
      <c r="G39" s="3" t="s">
        <v>258</v>
      </c>
      <c r="H39" s="4" t="s">
        <v>259</v>
      </c>
      <c r="I39" s="4" t="s">
        <v>104</v>
      </c>
      <c r="J39" s="4" t="s">
        <v>260</v>
      </c>
      <c r="K39" s="4" t="s">
        <v>261</v>
      </c>
      <c r="L39" s="4" t="s">
        <v>25</v>
      </c>
      <c r="M39" s="4" t="s">
        <v>262</v>
      </c>
      <c r="N39" s="5">
        <v>31.648</v>
      </c>
      <c r="O39" s="6">
        <f t="shared" si="0"/>
        <v>46174.432</v>
      </c>
      <c r="P39" s="5">
        <v>25.387</v>
      </c>
      <c r="Q39" s="6">
        <f t="shared" si="1"/>
        <v>37039.633</v>
      </c>
      <c r="R39" s="5">
        <v>22.889</v>
      </c>
      <c r="S39" s="6">
        <f t="shared" si="2"/>
        <v>33395.051</v>
      </c>
      <c r="T39" s="5">
        <v>28.999</v>
      </c>
      <c r="U39" s="6">
        <f t="shared" si="3"/>
        <v>42309.541</v>
      </c>
      <c r="V39" s="5">
        <v>21.225</v>
      </c>
      <c r="W39" s="6">
        <f t="shared" si="4"/>
        <v>30967.275</v>
      </c>
      <c r="X39" s="5">
        <v>21.312</v>
      </c>
      <c r="Y39" s="6">
        <f t="shared" si="5"/>
        <v>31094.208000000002</v>
      </c>
      <c r="Z39" s="5">
        <v>15.687</v>
      </c>
      <c r="AA39" s="6">
        <f t="shared" si="6"/>
        <v>22887.333</v>
      </c>
      <c r="AB39" s="5">
        <v>0</v>
      </c>
      <c r="AC39" s="6">
        <f t="shared" si="7"/>
        <v>0</v>
      </c>
      <c r="AD39" s="5">
        <v>35.716</v>
      </c>
      <c r="AE39" s="6">
        <f t="shared" si="8"/>
        <v>52109.644</v>
      </c>
      <c r="AF39" s="5">
        <v>24.756</v>
      </c>
      <c r="AG39" s="6">
        <f t="shared" si="9"/>
        <v>36119.004</v>
      </c>
      <c r="AH39" s="5">
        <v>23.398</v>
      </c>
      <c r="AI39" s="6">
        <f t="shared" si="10"/>
        <v>34137.682</v>
      </c>
      <c r="AJ39" s="5">
        <v>18.84</v>
      </c>
      <c r="AK39" s="6">
        <f t="shared" si="11"/>
        <v>27487.56</v>
      </c>
      <c r="AL39" s="5">
        <v>269.857</v>
      </c>
      <c r="AM39" s="6">
        <f t="shared" si="12"/>
        <v>393721.363</v>
      </c>
    </row>
    <row r="40" spans="3:39" ht="26.25">
      <c r="C40" s="2" t="s">
        <v>263</v>
      </c>
      <c r="D40" s="3" t="s">
        <v>264</v>
      </c>
      <c r="E40" s="3" t="s">
        <v>265</v>
      </c>
      <c r="F40" s="3" t="s">
        <v>266</v>
      </c>
      <c r="G40" s="3" t="s">
        <v>267</v>
      </c>
      <c r="H40" s="4" t="s">
        <v>268</v>
      </c>
      <c r="I40" s="4" t="s">
        <v>104</v>
      </c>
      <c r="J40" s="4" t="s">
        <v>269</v>
      </c>
      <c r="K40" s="4" t="s">
        <v>270</v>
      </c>
      <c r="L40" s="4" t="s">
        <v>25</v>
      </c>
      <c r="M40" s="4" t="s">
        <v>271</v>
      </c>
      <c r="N40" s="5">
        <v>33.18</v>
      </c>
      <c r="O40" s="6">
        <f t="shared" si="0"/>
        <v>48409.62</v>
      </c>
      <c r="P40" s="5">
        <v>31.492</v>
      </c>
      <c r="Q40" s="6">
        <f t="shared" si="1"/>
        <v>45946.828</v>
      </c>
      <c r="R40" s="5">
        <v>27.188</v>
      </c>
      <c r="S40" s="6">
        <f t="shared" si="2"/>
        <v>39667.292</v>
      </c>
      <c r="T40" s="5">
        <v>34.773</v>
      </c>
      <c r="U40" s="6">
        <f t="shared" si="3"/>
        <v>50733.80700000001</v>
      </c>
      <c r="V40" s="5">
        <v>26.342</v>
      </c>
      <c r="W40" s="6">
        <f t="shared" si="4"/>
        <v>38432.977999999996</v>
      </c>
      <c r="X40" s="5">
        <v>22.592</v>
      </c>
      <c r="Y40" s="6">
        <f t="shared" si="5"/>
        <v>32961.727999999996</v>
      </c>
      <c r="Z40" s="5">
        <v>14.3</v>
      </c>
      <c r="AA40" s="6">
        <f t="shared" si="6"/>
        <v>20863.7</v>
      </c>
      <c r="AB40" s="5">
        <v>9.318</v>
      </c>
      <c r="AC40" s="6">
        <f t="shared" si="7"/>
        <v>13594.962</v>
      </c>
      <c r="AD40" s="5">
        <v>32.312</v>
      </c>
      <c r="AE40" s="6">
        <f t="shared" si="8"/>
        <v>47143.208</v>
      </c>
      <c r="AF40" s="5">
        <v>32.999</v>
      </c>
      <c r="AG40" s="6">
        <f t="shared" si="9"/>
        <v>48145.541000000005</v>
      </c>
      <c r="AH40" s="5">
        <v>29.84</v>
      </c>
      <c r="AI40" s="6">
        <f t="shared" si="10"/>
        <v>43536.56</v>
      </c>
      <c r="AJ40" s="5">
        <v>35.825</v>
      </c>
      <c r="AK40" s="6">
        <f t="shared" si="11"/>
        <v>52268.675</v>
      </c>
      <c r="AL40" s="5">
        <v>330.161</v>
      </c>
      <c r="AM40" s="6">
        <f t="shared" si="12"/>
        <v>481704.89900000003</v>
      </c>
    </row>
    <row r="41" spans="3:39" ht="12.75">
      <c r="C41" s="2" t="s">
        <v>272</v>
      </c>
      <c r="D41" s="3" t="s">
        <v>273</v>
      </c>
      <c r="E41" s="3" t="s">
        <v>109</v>
      </c>
      <c r="F41" s="3" t="s">
        <v>274</v>
      </c>
      <c r="G41" s="3" t="s">
        <v>275</v>
      </c>
      <c r="H41" s="4" t="s">
        <v>276</v>
      </c>
      <c r="I41" s="4" t="s">
        <v>277</v>
      </c>
      <c r="J41" s="4" t="s">
        <v>278</v>
      </c>
      <c r="K41" s="4" t="s">
        <v>279</v>
      </c>
      <c r="L41" s="4" t="s">
        <v>25</v>
      </c>
      <c r="M41" s="4" t="s">
        <v>59</v>
      </c>
      <c r="N41" s="5">
        <v>51.734</v>
      </c>
      <c r="O41" s="6">
        <f t="shared" si="0"/>
        <v>75479.906</v>
      </c>
      <c r="P41" s="5">
        <v>61.004</v>
      </c>
      <c r="Q41" s="6">
        <f t="shared" si="1"/>
        <v>89004.836</v>
      </c>
      <c r="R41" s="5">
        <v>0</v>
      </c>
      <c r="S41" s="6">
        <f t="shared" si="2"/>
        <v>0</v>
      </c>
      <c r="T41" s="5">
        <v>97.231</v>
      </c>
      <c r="U41" s="6">
        <f t="shared" si="3"/>
        <v>141860.02899999998</v>
      </c>
      <c r="V41" s="5">
        <v>58.059</v>
      </c>
      <c r="W41" s="6">
        <f t="shared" si="4"/>
        <v>84708.08099999999</v>
      </c>
      <c r="X41" s="5">
        <v>21.834</v>
      </c>
      <c r="Y41" s="6">
        <f t="shared" si="5"/>
        <v>31855.806</v>
      </c>
      <c r="Z41" s="5">
        <v>26.504</v>
      </c>
      <c r="AA41" s="6">
        <f t="shared" si="6"/>
        <v>38669.336</v>
      </c>
      <c r="AB41" s="5">
        <v>50.376</v>
      </c>
      <c r="AC41" s="6">
        <f t="shared" si="7"/>
        <v>73498.584</v>
      </c>
      <c r="AD41" s="5">
        <v>21.374</v>
      </c>
      <c r="AE41" s="6">
        <f t="shared" si="8"/>
        <v>31184.665999999997</v>
      </c>
      <c r="AF41" s="5">
        <v>31.531</v>
      </c>
      <c r="AG41" s="6">
        <f t="shared" si="9"/>
        <v>46003.729</v>
      </c>
      <c r="AH41" s="5">
        <v>49.733</v>
      </c>
      <c r="AI41" s="6">
        <f t="shared" si="10"/>
        <v>72560.447</v>
      </c>
      <c r="AJ41" s="5">
        <v>80.372</v>
      </c>
      <c r="AK41" s="6">
        <f t="shared" si="11"/>
        <v>117262.748</v>
      </c>
      <c r="AL41" s="5">
        <v>549.752</v>
      </c>
      <c r="AM41" s="6">
        <f t="shared" si="12"/>
        <v>802088.168</v>
      </c>
    </row>
    <row r="42" spans="3:39" ht="26.25">
      <c r="C42" s="2" t="s">
        <v>280</v>
      </c>
      <c r="D42" s="3" t="s">
        <v>281</v>
      </c>
      <c r="E42" s="3" t="s">
        <v>282</v>
      </c>
      <c r="F42" s="3" t="s">
        <v>283</v>
      </c>
      <c r="G42" s="3" t="s">
        <v>284</v>
      </c>
      <c r="H42" s="4" t="s">
        <v>285</v>
      </c>
      <c r="I42" s="4" t="s">
        <v>75</v>
      </c>
      <c r="J42" s="4" t="s">
        <v>260</v>
      </c>
      <c r="K42" s="4" t="s">
        <v>286</v>
      </c>
      <c r="L42" s="4" t="s">
        <v>25</v>
      </c>
      <c r="M42" s="4" t="s">
        <v>287</v>
      </c>
      <c r="N42" s="5">
        <v>21.761</v>
      </c>
      <c r="O42" s="6">
        <f t="shared" si="0"/>
        <v>31749.299</v>
      </c>
      <c r="P42" s="5">
        <v>19.552</v>
      </c>
      <c r="Q42" s="6">
        <f t="shared" si="1"/>
        <v>28526.368</v>
      </c>
      <c r="R42" s="5">
        <v>17.641</v>
      </c>
      <c r="S42" s="6">
        <f t="shared" si="2"/>
        <v>25738.218999999997</v>
      </c>
      <c r="T42" s="5">
        <v>21.913</v>
      </c>
      <c r="U42" s="6">
        <f t="shared" si="3"/>
        <v>31971.067</v>
      </c>
      <c r="V42" s="5">
        <v>17.313</v>
      </c>
      <c r="W42" s="6">
        <f t="shared" si="4"/>
        <v>25259.666999999998</v>
      </c>
      <c r="X42" s="5">
        <v>15.25</v>
      </c>
      <c r="Y42" s="6">
        <f t="shared" si="5"/>
        <v>22249.75</v>
      </c>
      <c r="Z42" s="5">
        <v>13.686</v>
      </c>
      <c r="AA42" s="6">
        <f t="shared" si="6"/>
        <v>19967.874</v>
      </c>
      <c r="AB42" s="5">
        <v>10.891</v>
      </c>
      <c r="AC42" s="6">
        <f t="shared" si="7"/>
        <v>15889.969</v>
      </c>
      <c r="AD42" s="5">
        <v>20.708</v>
      </c>
      <c r="AE42" s="6">
        <f t="shared" si="8"/>
        <v>30212.971999999998</v>
      </c>
      <c r="AF42" s="5">
        <v>20.049</v>
      </c>
      <c r="AG42" s="6">
        <f t="shared" si="9"/>
        <v>29251.490999999998</v>
      </c>
      <c r="AH42" s="5">
        <v>19.459</v>
      </c>
      <c r="AI42" s="6">
        <f t="shared" si="10"/>
        <v>28390.681</v>
      </c>
      <c r="AJ42" s="5">
        <v>22.841</v>
      </c>
      <c r="AK42" s="6">
        <f t="shared" si="11"/>
        <v>33325.019</v>
      </c>
      <c r="AL42" s="5">
        <v>221.064</v>
      </c>
      <c r="AM42" s="6">
        <f t="shared" si="12"/>
        <v>322532.376</v>
      </c>
    </row>
    <row r="43" spans="3:39" ht="26.25">
      <c r="C43" s="2" t="s">
        <v>288</v>
      </c>
      <c r="D43" s="3" t="s">
        <v>289</v>
      </c>
      <c r="E43" s="3" t="s">
        <v>290</v>
      </c>
      <c r="F43" s="3" t="s">
        <v>291</v>
      </c>
      <c r="G43" s="3" t="s">
        <v>292</v>
      </c>
      <c r="H43" s="4" t="s">
        <v>293</v>
      </c>
      <c r="I43" s="4" t="s">
        <v>294</v>
      </c>
      <c r="J43" s="4" t="s">
        <v>295</v>
      </c>
      <c r="K43" s="4" t="s">
        <v>296</v>
      </c>
      <c r="L43" s="4" t="s">
        <v>25</v>
      </c>
      <c r="M43" s="4" t="s">
        <v>297</v>
      </c>
      <c r="N43" s="5">
        <v>1.033</v>
      </c>
      <c r="O43" s="6">
        <f t="shared" si="0"/>
        <v>1507.147</v>
      </c>
      <c r="P43" s="5">
        <v>0.875</v>
      </c>
      <c r="Q43" s="6">
        <f t="shared" si="1"/>
        <v>1276.625</v>
      </c>
      <c r="R43" s="5">
        <v>0.847</v>
      </c>
      <c r="S43" s="6">
        <f t="shared" si="2"/>
        <v>1235.773</v>
      </c>
      <c r="T43" s="5">
        <v>0.669</v>
      </c>
      <c r="U43" s="6">
        <f t="shared" si="3"/>
        <v>976.071</v>
      </c>
      <c r="V43" s="5">
        <v>0.667</v>
      </c>
      <c r="W43" s="6">
        <f t="shared" si="4"/>
        <v>973.153</v>
      </c>
      <c r="X43" s="5">
        <v>0.523</v>
      </c>
      <c r="Y43" s="6">
        <f t="shared" si="5"/>
        <v>763.057</v>
      </c>
      <c r="Z43" s="5">
        <v>0.545</v>
      </c>
      <c r="AA43" s="6">
        <f t="shared" si="6"/>
        <v>795.1550000000001</v>
      </c>
      <c r="AB43" s="5">
        <v>0.6</v>
      </c>
      <c r="AC43" s="6">
        <f t="shared" si="7"/>
        <v>875.4</v>
      </c>
      <c r="AD43" s="5">
        <v>0.699</v>
      </c>
      <c r="AE43" s="6">
        <f t="shared" si="8"/>
        <v>1019.8409999999999</v>
      </c>
      <c r="AF43" s="5">
        <v>0.919</v>
      </c>
      <c r="AG43" s="6">
        <f t="shared" si="9"/>
        <v>1340.8210000000001</v>
      </c>
      <c r="AH43" s="5">
        <v>0.925</v>
      </c>
      <c r="AI43" s="6">
        <f>+AH43*1459</f>
        <v>1349.575</v>
      </c>
      <c r="AJ43" s="5">
        <v>0.998</v>
      </c>
      <c r="AK43" s="6">
        <f t="shared" si="11"/>
        <v>1456.082</v>
      </c>
      <c r="AL43" s="5">
        <v>9.3</v>
      </c>
      <c r="AM43" s="6">
        <f t="shared" si="12"/>
        <v>13568.699999999997</v>
      </c>
    </row>
    <row r="44" ht="409.5" customHeight="1" hidden="1"/>
    <row r="45" spans="3:39" ht="12.75">
      <c r="C45" s="8" t="s">
        <v>16</v>
      </c>
      <c r="D45" s="9"/>
      <c r="E45" s="9"/>
      <c r="F45" s="9"/>
      <c r="G45" s="9"/>
      <c r="H45" s="10"/>
      <c r="I45" s="10"/>
      <c r="J45" s="10"/>
      <c r="K45" s="10"/>
      <c r="L45" s="10"/>
      <c r="M45" s="10"/>
      <c r="N45" s="11">
        <f>SUM(N8:N44)</f>
        <v>2748.111999999999</v>
      </c>
      <c r="O45" s="12">
        <f aca="true" t="shared" si="13" ref="O45:AM45">SUM(O8:O44)</f>
        <v>4009495.4079999994</v>
      </c>
      <c r="P45" s="11">
        <f t="shared" si="13"/>
        <v>2399.571000000001</v>
      </c>
      <c r="Q45" s="12">
        <f t="shared" si="13"/>
        <v>3500974.089000001</v>
      </c>
      <c r="R45" s="11">
        <f t="shared" si="13"/>
        <v>2170.0010000000007</v>
      </c>
      <c r="S45" s="12">
        <f t="shared" si="13"/>
        <v>3166031.459</v>
      </c>
      <c r="T45" s="11">
        <f t="shared" si="13"/>
        <v>2662.6259999999997</v>
      </c>
      <c r="U45" s="12">
        <f t="shared" si="13"/>
        <v>3884771.3339999993</v>
      </c>
      <c r="V45" s="11">
        <f t="shared" si="13"/>
        <v>2143.036</v>
      </c>
      <c r="W45" s="12">
        <f t="shared" si="13"/>
        <v>3126689.5239999993</v>
      </c>
      <c r="X45" s="11">
        <f t="shared" si="13"/>
        <v>2285.526</v>
      </c>
      <c r="Y45" s="12">
        <f t="shared" si="13"/>
        <v>3334582.4340000013</v>
      </c>
      <c r="Z45" s="11">
        <f t="shared" si="13"/>
        <v>2376.0219999999995</v>
      </c>
      <c r="AA45" s="12">
        <f t="shared" si="13"/>
        <v>3466616.098</v>
      </c>
      <c r="AB45" s="11">
        <f t="shared" si="13"/>
        <v>2078.3269999999998</v>
      </c>
      <c r="AC45" s="12">
        <f t="shared" si="13"/>
        <v>3032279.0929999994</v>
      </c>
      <c r="AD45" s="11">
        <f t="shared" si="13"/>
        <v>2631.6820000000002</v>
      </c>
      <c r="AE45" s="12">
        <f t="shared" si="13"/>
        <v>3839624.0380000006</v>
      </c>
      <c r="AF45" s="11">
        <f t="shared" si="13"/>
        <v>2259.9389999999994</v>
      </c>
      <c r="AG45" s="12">
        <f t="shared" si="13"/>
        <v>3297251.001</v>
      </c>
      <c r="AH45" s="11">
        <f t="shared" si="13"/>
        <v>2097.6270000000004</v>
      </c>
      <c r="AI45" s="12">
        <f t="shared" si="13"/>
        <v>3060437.793</v>
      </c>
      <c r="AJ45" s="11">
        <f t="shared" si="13"/>
        <v>2751.5790000000006</v>
      </c>
      <c r="AK45" s="12">
        <f t="shared" si="13"/>
        <v>4014553.761</v>
      </c>
      <c r="AL45" s="11">
        <f t="shared" si="13"/>
        <v>28604.047999999995</v>
      </c>
      <c r="AM45" s="12">
        <f t="shared" si="13"/>
        <v>41733306.032</v>
      </c>
    </row>
  </sheetData>
  <sheetProtection/>
  <mergeCells count="59">
    <mergeCell ref="D1:H1"/>
    <mergeCell ref="B3:O3"/>
    <mergeCell ref="C5:D6"/>
    <mergeCell ref="E5:G6"/>
    <mergeCell ref="H5:M6"/>
    <mergeCell ref="N5:AM5"/>
    <mergeCell ref="N6:AM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C8:C9"/>
    <mergeCell ref="D8:D9"/>
    <mergeCell ref="E8:E9"/>
    <mergeCell ref="F8:F9"/>
    <mergeCell ref="G8:G9"/>
    <mergeCell ref="C18:C20"/>
    <mergeCell ref="D18:D20"/>
    <mergeCell ref="E18:E20"/>
    <mergeCell ref="F18:F20"/>
    <mergeCell ref="G18:G20"/>
    <mergeCell ref="C21:C22"/>
    <mergeCell ref="D21:D22"/>
    <mergeCell ref="E21:E22"/>
    <mergeCell ref="F21:F22"/>
    <mergeCell ref="G21:G22"/>
    <mergeCell ref="C28:C29"/>
    <mergeCell ref="D28:D29"/>
    <mergeCell ref="E28:E29"/>
    <mergeCell ref="F28:F29"/>
    <mergeCell ref="G28:G29"/>
    <mergeCell ref="C31:C32"/>
    <mergeCell ref="D31:D32"/>
    <mergeCell ref="E31:E32"/>
    <mergeCell ref="F31:F32"/>
    <mergeCell ref="G31:G32"/>
    <mergeCell ref="C33:C34"/>
    <mergeCell ref="D33:D34"/>
    <mergeCell ref="E33:E34"/>
    <mergeCell ref="F33:F34"/>
    <mergeCell ref="G33:G34"/>
    <mergeCell ref="C35:C36"/>
    <mergeCell ref="D35:D36"/>
    <mergeCell ref="E35:E36"/>
    <mergeCell ref="F35:F36"/>
    <mergeCell ref="G35:G36"/>
    <mergeCell ref="C37:C38"/>
    <mergeCell ref="D37:D38"/>
    <mergeCell ref="E37:E38"/>
    <mergeCell ref="F37:F38"/>
    <mergeCell ref="G37:G38"/>
  </mergeCells>
  <printOptions/>
  <pageMargins left="0" right="0.3937007874015748" top="0" bottom="0.24381889763779527" header="0" footer="0"/>
  <pageSetup fitToHeight="0" fitToWidth="1" horizontalDpi="600" verticalDpi="600" orientation="landscape" paperSize="8" scale="36" r:id="rId1"/>
  <headerFooter alignWithMargins="0">
    <oddFooter>&amp;L&amp;"Arial"&amp;8&amp;F &amp;C&amp;"Arial"&amp;8 1/1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2020-06-02T15:34:22Z</dcterms:created>
  <dcterms:modified xsi:type="dcterms:W3CDTF">2020-06-14T07:45:37Z</dcterms:modified>
  <cp:category/>
  <cp:version/>
  <cp:contentType/>
  <cp:contentStatus/>
</cp:coreProperties>
</file>