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28" yWindow="65428" windowWidth="23256" windowHeight="12600" activeTab="0"/>
  </bookViews>
  <sheets>
    <sheet name="REKAPITULACE" sheetId="24" r:id="rId1"/>
    <sheet name="1.01 - VSS Jihlava" sheetId="1" r:id="rId2"/>
    <sheet name="1.02 - VSS Pelhřimov" sheetId="19" r:id="rId3"/>
    <sheet name="1.03 - VSS Havlíčkův Brod" sheetId="13" r:id="rId4"/>
    <sheet name="1.04 - VSS Třebíč" sheetId="2" r:id="rId5"/>
    <sheet name="1.05 - VSS Ždár n.Sáz. + Sněžné" sheetId="6" r:id="rId6"/>
    <sheet name="1.06 - VSS Telč" sheetId="20" r:id="rId7"/>
    <sheet name="1.07 - VSS Chotěboř" sheetId="14" r:id="rId8"/>
    <sheet name="1.08 - VSS Ledeč nad Sázavou" sheetId="15" r:id="rId9"/>
    <sheet name="1.09 - VSS Humpolec" sheetId="16" r:id="rId10"/>
    <sheet name="1.10 - VSS Pacov + TRUCBABA" sheetId="21" r:id="rId11"/>
    <sheet name="1.11 - VSS Moravské Budějovice" sheetId="3" r:id="rId12"/>
    <sheet name="1.12 - VSS Náměšť nad Oslavou" sheetId="4" r:id="rId13"/>
    <sheet name="1.13 - VSS Bystřice nad Pernšte" sheetId="8" r:id="rId14"/>
    <sheet name="1.14 - VSS Velké Meziříčí" sheetId="9" r:id="rId15"/>
    <sheet name="1.15 - VSS Polná" sheetId="10" r:id="rId16"/>
    <sheet name="1.16 - VSS Třešť" sheetId="22" r:id="rId17"/>
    <sheet name="1.17 - VSS Kamenice nad Lipou" sheetId="23" r:id="rId18"/>
    <sheet name="1.18 - VSS Přibyslav" sheetId="11" r:id="rId19"/>
    <sheet name="1.19 - VSS Herálec" sheetId="17" r:id="rId20"/>
    <sheet name="1.20 - VSS Habry" sheetId="18" r:id="rId21"/>
    <sheet name="1.21 - VSS Hrotovice" sheetId="5" r:id="rId22"/>
    <sheet name="1.22 - VSS Velká Bíteš" sheetId="12" r:id="rId23"/>
  </sheets>
  <definedNames>
    <definedName name="_xlnm.Print_Titles" localSheetId="0">'REKAPITULACE'!$1:$2</definedName>
    <definedName name="_xlnm.Print_Titles" localSheetId="1">'1.01 - VSS Jihlava'!$1:$2</definedName>
    <definedName name="_xlnm.Print_Titles" localSheetId="2">'1.02 - VSS Pelhřimov'!$1:$2</definedName>
    <definedName name="_xlnm.Print_Titles" localSheetId="3">'1.03 - VSS Havlíčkův Brod'!$1:$2</definedName>
    <definedName name="_xlnm.Print_Titles" localSheetId="4">'1.04 - VSS Třebíč'!$1:$2</definedName>
    <definedName name="_xlnm.Print_Titles" localSheetId="5">'1.05 - VSS Ždár n.Sáz. + Sněžné'!$1:$2</definedName>
    <definedName name="_xlnm.Print_Titles" localSheetId="6">'1.06 - VSS Telč'!$1:$2</definedName>
    <definedName name="_xlnm.Print_Titles" localSheetId="7">'1.07 - VSS Chotěboř'!$1:$2</definedName>
    <definedName name="_xlnm.Print_Titles" localSheetId="8">'1.08 - VSS Ledeč nad Sázavou'!$1:$2</definedName>
    <definedName name="_xlnm.Print_Titles" localSheetId="9">'1.09 - VSS Humpolec'!$1:$2</definedName>
    <definedName name="_xlnm.Print_Titles" localSheetId="10">'1.10 - VSS Pacov + TRUCBABA'!$1:$2</definedName>
    <definedName name="_xlnm.Print_Titles" localSheetId="11">'1.11 - VSS Moravské Budějovice'!$1:$2</definedName>
    <definedName name="_xlnm.Print_Titles" localSheetId="12">'1.12 - VSS Náměšť nad Oslavou'!$1:$2</definedName>
    <definedName name="_xlnm.Print_Titles" localSheetId="13">'1.13 - VSS Bystřice nad Pernšte'!$1:$2</definedName>
    <definedName name="_xlnm.Print_Titles" localSheetId="14">'1.14 - VSS Velké Meziříčí'!$1:$2</definedName>
    <definedName name="_xlnm.Print_Titles" localSheetId="15">'1.15 - VSS Polná'!$1:$2</definedName>
    <definedName name="_xlnm.Print_Titles" localSheetId="16">'1.16 - VSS Třešť'!$1:$2</definedName>
    <definedName name="_xlnm.Print_Titles" localSheetId="17">'1.17 - VSS Kamenice nad Lipou'!$1:$2</definedName>
    <definedName name="_xlnm.Print_Titles" localSheetId="18">'1.18 - VSS Přibyslav'!$1:$2</definedName>
    <definedName name="_xlnm.Print_Titles" localSheetId="19">'1.19 - VSS Herálec'!$1:$2</definedName>
    <definedName name="_xlnm.Print_Titles" localSheetId="20">'1.20 - VSS Habry'!$1:$2</definedName>
    <definedName name="_xlnm.Print_Titles" localSheetId="21">'1.21 - VSS Hrotovice'!$1:$2</definedName>
    <definedName name="_xlnm.Print_Titles" localSheetId="22">'1.22 - VSS Velká Bíteš'!$1:$2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<sst xmlns="http://schemas.openxmlformats.org/spreadsheetml/2006/main" count="2382" uniqueCount="89">
  <si>
    <t>HDD SATA, 8TB, pro provoz 24/7</t>
  </si>
  <si>
    <t>HDD SATA, 4TB, pro provoz 24/7</t>
  </si>
  <si>
    <t>Datový rozvaděč 18U, 600x600, nástěnný</t>
  </si>
  <si>
    <t>Zásuvka 230V na povrch</t>
  </si>
  <si>
    <t>Montážní sada M6</t>
  </si>
  <si>
    <t>Zámek pro DR</t>
  </si>
  <si>
    <t>Police 450mm</t>
  </si>
  <si>
    <t>Switch 8x 10/100 PoE, 2x COMBO 10/100/1000</t>
  </si>
  <si>
    <t>Datový rozvaděč 12U, 600x600, nástěnný</t>
  </si>
  <si>
    <t>ks</t>
  </si>
  <si>
    <t>Box pro instalaci kabeláže pod bullet kameru</t>
  </si>
  <si>
    <t>Box pro instalaci kabeláže pod dome kameru</t>
  </si>
  <si>
    <t>Kabel FTP cat.5e</t>
  </si>
  <si>
    <t>Kabel CYKY-J 3x2,5</t>
  </si>
  <si>
    <t>Rozvaděč nástěnný 4 moduly, IP65, vč. jističe a příslušenství</t>
  </si>
  <si>
    <t>Konzola pro monitor na stěnu</t>
  </si>
  <si>
    <t>Přepěťová ochrana ethernet, průchozí pro PoE, vč. zemění</t>
  </si>
  <si>
    <t xml:space="preserve">PoE injektor, 802.3af </t>
  </si>
  <si>
    <t>Box IP54 pro PoE injektory, vč. svorkovnic, průchodek a vybavení</t>
  </si>
  <si>
    <t>Ostatní elektroinstalační materiál</t>
  </si>
  <si>
    <t>Plošiny, lešení</t>
  </si>
  <si>
    <t>Převěs, vč. kotevních prvků</t>
  </si>
  <si>
    <t>Koordinace na stavbě</t>
  </si>
  <si>
    <t>Realizační (výrobní, dílenská) dokumentace zhotovitele</t>
  </si>
  <si>
    <t>Dokumentace skutečného provedení stavby</t>
  </si>
  <si>
    <t>Doprava</t>
  </si>
  <si>
    <t>Ubytování</t>
  </si>
  <si>
    <t>kpl</t>
  </si>
  <si>
    <t>Napájecí panel s přepěťovou ochranou</t>
  </si>
  <si>
    <t>Switch 16x 10/100/1000 PoE, 2x COMBO 10/100/1000</t>
  </si>
  <si>
    <t>WiFi AP, 5GHz, PoE napájení, vč. injektoru a konzole</t>
  </si>
  <si>
    <t>WiFi AP, 24GHz, PoE napájení, vč. injektoru a konzole</t>
  </si>
  <si>
    <t>m</t>
  </si>
  <si>
    <t>Přívod 230V ze stávajícího rozvaděče, doplnění jištění apod.</t>
  </si>
  <si>
    <t>Kamerová zkouška</t>
  </si>
  <si>
    <t>Zkušební provoz</t>
  </si>
  <si>
    <t>Switch 4x 10/100 PoE, v boxu</t>
  </si>
  <si>
    <t>Držák kamery na sloup</t>
  </si>
  <si>
    <t>Průmyslový switch 4x 10/100 PoE, v boxu IP54 + průmyslový zdroj 48VDC</t>
  </si>
  <si>
    <t>Výkop, příp. řezání asfaltu, rozebrání dlažby, zához, zapravení povrchu, vč. chráničky</t>
  </si>
  <si>
    <t>LTE router, průmyslový, vč. zdroje</t>
  </si>
  <si>
    <t>Trasa pro kabeláž, lišta, trubka pevná/ohebná na příchytkách</t>
  </si>
  <si>
    <t>Trasa pro kabeláž, lišta, trubka pevná/ohebná na příchytkách UV odolná</t>
  </si>
  <si>
    <t>cena/mj</t>
  </si>
  <si>
    <t>cena/kpl</t>
  </si>
  <si>
    <t>cena instalace/mj</t>
  </si>
  <si>
    <t>cena instalace/kpl</t>
  </si>
  <si>
    <t>cena/mj celkem</t>
  </si>
  <si>
    <t>cena celkem</t>
  </si>
  <si>
    <t>Popis</t>
  </si>
  <si>
    <t>mj</t>
  </si>
  <si>
    <t>množství</t>
  </si>
  <si>
    <t>bez DPH</t>
  </si>
  <si>
    <t>s DPH</t>
  </si>
  <si>
    <t>Objekt</t>
  </si>
  <si>
    <t>1.01 - VSS Jihlava</t>
  </si>
  <si>
    <t>1.02 - VSS Pelhřimov</t>
  </si>
  <si>
    <t>1.03 - VSS Havlíčkův Brod</t>
  </si>
  <si>
    <t>1.04 - VSS Třebíč</t>
  </si>
  <si>
    <t>1.05 - VSS Žďár nad Sázavou</t>
  </si>
  <si>
    <t>1.06 - VSS Telč</t>
  </si>
  <si>
    <t>1.07 - VSS Chotěboř</t>
  </si>
  <si>
    <t>1.08 - VSS Ledeč nad Sázavou</t>
  </si>
  <si>
    <t>1.09 - VSS Humpolec</t>
  </si>
  <si>
    <t>1.10 - VSS Pacov</t>
  </si>
  <si>
    <t>1.11 - VSS Moravské Budějovice</t>
  </si>
  <si>
    <t>1.12 - VSS Náměšť nad Oslavou</t>
  </si>
  <si>
    <t>1.13 - VSS Bystřice nad Pernštejnem</t>
  </si>
  <si>
    <t>1.14 - VSS Velké Meziříčí</t>
  </si>
  <si>
    <t>1.15 - VSS Polná</t>
  </si>
  <si>
    <t>1.16 - VSS Třešť</t>
  </si>
  <si>
    <t>1.17 - VSS Kamenice nad Lipou</t>
  </si>
  <si>
    <t>1.18 - VSS Přibyslav</t>
  </si>
  <si>
    <t>1.19 - VSS Herálec</t>
  </si>
  <si>
    <t>1.20 - VSS Habry</t>
  </si>
  <si>
    <t>1.21 - VSS Hrotovice</t>
  </si>
  <si>
    <t>1.22 - VSS Velká Bíteš</t>
  </si>
  <si>
    <t>cena celkem bez DPH</t>
  </si>
  <si>
    <t>Celkem</t>
  </si>
  <si>
    <t>cena celkem s DPH</t>
  </si>
  <si>
    <t>Záznamové zařízení pro 16 IP kamer, podpora analytických funkcí, maximální rozlišení 12 Mpx na kameru, rozpoznávání obličeje, 10x databáze obsahující spolu až 20000 tváří, podpora AI rozpoznávaní osob / vozidel</t>
  </si>
  <si>
    <t>Kamera bullet pro čtení RZ automobilů, venkovní, min. 2 Mpx, AI ANPR kamera (podpora detekce barvy a typu vozidla), IR přísvit, citlivost 0,005 lx / F1, 3, motorický zoom objektiv 2,7–13,5 mm, audio I/O 1/1, alarm I/O 3/3</t>
  </si>
  <si>
    <t>PC klient systému CCTV, možnost připojení až 4 monitorů, i7 core, 8GB RAM DDR4</t>
  </si>
  <si>
    <t>Monitor 43", průmyslový, 24/7, 4K LED CCTV monitor, max. rozlišení 3840 x 2160 px, pozorovací úhel 178°, odezva 8 ms, kontrast 5000:1, 2x HDMI 2.0, 1x audio vstup, 1x RJ-45, 1x LAN, Wi-Fi, 1x USB 2.0, 1x USB 3.0, Android 5.1, 1 GB RAM, 8 GB úložiště, reproduktor 2x 8 W</t>
  </si>
  <si>
    <t>UPS do racku výkon 1000 VA (900 W), 3x akumulátor 7 Ah,ochrana proti úplnému vybití, ochrana proti zkratu na výstupu, LCD info displej. Karta pro online dohled a konfiguraci UPS prostřednictvím TCP/IP.</t>
  </si>
  <si>
    <t>Kamera bullet, venkovní, min. 4 Mpx, Smart IR LED s dosvitem 50 m, Starlight+, 1/1.8" 4Megapixel progressive scan CMOS, citlivost 0,002 lx, motor zoom objektiv 2,7–12 mm,WDR 140 dB,inteligentní funkce, zachycení obličeje a získávání metadat, klasifikace objektů-osoby/vozidla, počítání lidí, komprese H.265+, ONVIF kompatibilní, alarm I/O 2/1, audio I/O 1/1, napájení 12 V DC, ePoE</t>
  </si>
  <si>
    <t>Kamera dome, venkovní, min. 4 Mpx, Smart IR LED s dosvitem 40 m, Starlight+, 1/1.8" 4Megapixel progressive scan CMOS, rozlišení 2688 x 1520 px @ 25 fps, citlivost 0,003 lx, motor zoom objektiv 2,7–12 mm,WDR (140 dB),inteligentní funkce, zachycení obličeje a získávání metadat, klasifikace objektů-osoby/vozidla, počítání lidí, komprese H.265+, ONVIF kompatibilní, alarm I/O 2/1, audio I/O 1/1,</t>
  </si>
  <si>
    <t>Venkovní teploměr s ethernet portem, vč. integrace zobrazení do obrazu CCTV kamery, rozsah teplot -40°C až +100°C</t>
  </si>
  <si>
    <t xml:space="preserve">PC server systému CCTV v rackovém provedení 1U, Intel procesor frekvence 1,7 GHz, 8 GB RAM, SW RAID 0, 1, 5, VGA výstup, 2x Ethernet 1 Gb, zdroj 350 W GOLD+, Microsoft Windows 10 IoT Enterprise 64 bit, vč. SW centrální správy s licencí na daný počet kamer, musí umožňovat ukládání metadat po dobu 1 roku, vyhledávání na základě digitálního podpisu (vozidla, osoby, nemotorové vozidla), s minimální kapacitou 250tis. tváří , regulace vjezdu na základě SPZ podle aktuálního počtu vozidel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</si>
</sst>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ill="1" applyBorder="1"/>
    <xf numFmtId="164" fontId="2" fillId="2" borderId="1" xfId="0" applyNumberFormat="1" applyFont="1" applyFill="1" applyBorder="1"/>
    <xf numFmtId="16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164" fontId="4" fillId="0" borderId="1" xfId="0" applyNumberFormat="1" applyFont="1" applyBorder="1"/>
    <xf numFmtId="0" fontId="3" fillId="0" borderId="0" xfId="0" applyFont="1"/>
    <xf numFmtId="49" fontId="3" fillId="0" borderId="1" xfId="0" applyNumberFormat="1" applyFont="1" applyBorder="1"/>
    <xf numFmtId="49" fontId="3" fillId="0" borderId="0" xfId="0" applyNumberFormat="1" applyFont="1"/>
    <xf numFmtId="164" fontId="3" fillId="3" borderId="1" xfId="0" applyNumberFormat="1" applyFont="1" applyFill="1" applyBorder="1"/>
    <xf numFmtId="164" fontId="0" fillId="3" borderId="1" xfId="0" applyNumberFormat="1" applyFill="1" applyBorder="1"/>
    <xf numFmtId="0" fontId="0" fillId="0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181B-BDA5-437F-86E5-890C356D1757}">
  <sheetPr>
    <pageSetUpPr fitToPage="1"/>
  </sheetPr>
  <dimension ref="B1:D27"/>
  <sheetViews>
    <sheetView tabSelected="1" zoomScale="85" zoomScaleNormal="85" workbookViewId="0" topLeftCell="A1"/>
  </sheetViews>
  <sheetFormatPr defaultColWidth="9.140625" defaultRowHeight="15"/>
  <cols>
    <col min="2" max="2" width="37.8515625" style="1" customWidth="1"/>
    <col min="3" max="3" width="21.28125" style="0" bestFit="1" customWidth="1"/>
    <col min="4" max="4" width="18.8515625" style="0" bestFit="1" customWidth="1"/>
  </cols>
  <sheetData>
    <row r="1" spans="2:4" s="14" customFormat="1" ht="15.6">
      <c r="B1" s="10" t="s">
        <v>54</v>
      </c>
      <c r="C1" s="13" t="s">
        <v>77</v>
      </c>
      <c r="D1" s="13" t="s">
        <v>79</v>
      </c>
    </row>
    <row r="2" spans="2:4" ht="15">
      <c r="B2" s="5"/>
      <c r="C2" s="6"/>
      <c r="D2" s="6"/>
    </row>
    <row r="3" spans="2:4" ht="15">
      <c r="B3" s="5" t="s">
        <v>55</v>
      </c>
      <c r="C3" s="4">
        <f>'1.01 - VSS Jihlava'!L63</f>
        <v>0</v>
      </c>
      <c r="D3" s="4">
        <f>C3*1.21</f>
        <v>0</v>
      </c>
    </row>
    <row r="4" spans="2:4" ht="15">
      <c r="B4" s="5" t="s">
        <v>56</v>
      </c>
      <c r="C4" s="4">
        <f>'1.02 - VSS Pelhřimov'!L63</f>
        <v>0</v>
      </c>
      <c r="D4" s="4">
        <f aca="true" t="shared" si="0" ref="D4:D24">C4*1.21</f>
        <v>0</v>
      </c>
    </row>
    <row r="5" spans="2:4" ht="15">
      <c r="B5" s="5" t="s">
        <v>57</v>
      </c>
      <c r="C5" s="4">
        <f>'1.03 - VSS Havlíčkův Brod'!L63</f>
        <v>0</v>
      </c>
      <c r="D5" s="4">
        <f t="shared" si="0"/>
        <v>0</v>
      </c>
    </row>
    <row r="6" spans="2:4" ht="15">
      <c r="B6" s="5" t="s">
        <v>58</v>
      </c>
      <c r="C6" s="4">
        <f>'1.04 - VSS Třebíč'!L63</f>
        <v>0</v>
      </c>
      <c r="D6" s="4">
        <f t="shared" si="0"/>
        <v>0</v>
      </c>
    </row>
    <row r="7" spans="2:4" ht="15">
      <c r="B7" s="5" t="s">
        <v>59</v>
      </c>
      <c r="C7" s="4">
        <f>'1.05 - VSS Ždár n.Sáz. + Sněžné'!L63</f>
        <v>0</v>
      </c>
      <c r="D7" s="4">
        <f t="shared" si="0"/>
        <v>0</v>
      </c>
    </row>
    <row r="8" spans="2:4" ht="15">
      <c r="B8" s="5" t="s">
        <v>60</v>
      </c>
      <c r="C8" s="4">
        <f>'1.06 - VSS Telč'!L63</f>
        <v>0</v>
      </c>
      <c r="D8" s="4">
        <f t="shared" si="0"/>
        <v>0</v>
      </c>
    </row>
    <row r="9" spans="2:4" ht="15">
      <c r="B9" s="5" t="s">
        <v>61</v>
      </c>
      <c r="C9" s="4">
        <f>'1.07 - VSS Chotěboř'!L63</f>
        <v>0</v>
      </c>
      <c r="D9" s="4">
        <f t="shared" si="0"/>
        <v>0</v>
      </c>
    </row>
    <row r="10" spans="2:4" ht="15">
      <c r="B10" s="5" t="s">
        <v>62</v>
      </c>
      <c r="C10" s="4">
        <f>'1.08 - VSS Ledeč nad Sázavou'!L63</f>
        <v>0</v>
      </c>
      <c r="D10" s="4">
        <f t="shared" si="0"/>
        <v>0</v>
      </c>
    </row>
    <row r="11" spans="2:4" ht="15">
      <c r="B11" s="5" t="s">
        <v>63</v>
      </c>
      <c r="C11" s="4">
        <f>'1.09 - VSS Humpolec'!L63</f>
        <v>0</v>
      </c>
      <c r="D11" s="4">
        <f t="shared" si="0"/>
        <v>0</v>
      </c>
    </row>
    <row r="12" spans="2:4" ht="15">
      <c r="B12" s="5" t="s">
        <v>64</v>
      </c>
      <c r="C12" s="4">
        <f>'1.10 - VSS Pacov + TRUCBABA'!L63</f>
        <v>0</v>
      </c>
      <c r="D12" s="4">
        <f t="shared" si="0"/>
        <v>0</v>
      </c>
    </row>
    <row r="13" spans="2:4" ht="15">
      <c r="B13" s="5" t="s">
        <v>65</v>
      </c>
      <c r="C13" s="4">
        <f>'1.11 - VSS Moravské Budějovice'!L63</f>
        <v>0</v>
      </c>
      <c r="D13" s="4">
        <f t="shared" si="0"/>
        <v>0</v>
      </c>
    </row>
    <row r="14" spans="2:4" ht="15">
      <c r="B14" s="5" t="s">
        <v>66</v>
      </c>
      <c r="C14" s="4">
        <f>'1.12 - VSS Náměšť nad Oslavou'!L63</f>
        <v>0</v>
      </c>
      <c r="D14" s="4">
        <f t="shared" si="0"/>
        <v>0</v>
      </c>
    </row>
    <row r="15" spans="2:4" ht="15">
      <c r="B15" s="5" t="s">
        <v>67</v>
      </c>
      <c r="C15" s="4">
        <f>'1.13 - VSS Bystřice nad Pernšte'!L63</f>
        <v>0</v>
      </c>
      <c r="D15" s="4">
        <f t="shared" si="0"/>
        <v>0</v>
      </c>
    </row>
    <row r="16" spans="2:4" ht="15">
      <c r="B16" s="5" t="s">
        <v>68</v>
      </c>
      <c r="C16" s="4">
        <f>'1.14 - VSS Velké Meziříčí'!L63</f>
        <v>0</v>
      </c>
      <c r="D16" s="4">
        <f t="shared" si="0"/>
        <v>0</v>
      </c>
    </row>
    <row r="17" spans="2:4" ht="15">
      <c r="B17" s="5" t="s">
        <v>69</v>
      </c>
      <c r="C17" s="4">
        <f>'1.15 - VSS Polná'!L63</f>
        <v>0</v>
      </c>
      <c r="D17" s="4">
        <f t="shared" si="0"/>
        <v>0</v>
      </c>
    </row>
    <row r="18" spans="2:4" ht="15">
      <c r="B18" s="5" t="s">
        <v>70</v>
      </c>
      <c r="C18" s="4">
        <f>'1.16 - VSS Třešť'!L63</f>
        <v>0</v>
      </c>
      <c r="D18" s="4">
        <f t="shared" si="0"/>
        <v>0</v>
      </c>
    </row>
    <row r="19" spans="2:4" ht="15">
      <c r="B19" s="5" t="s">
        <v>71</v>
      </c>
      <c r="C19" s="4">
        <f>'1.17 - VSS Kamenice nad Lipou'!L63</f>
        <v>0</v>
      </c>
      <c r="D19" s="4">
        <f t="shared" si="0"/>
        <v>0</v>
      </c>
    </row>
    <row r="20" spans="2:4" ht="15">
      <c r="B20" s="5" t="s">
        <v>72</v>
      </c>
      <c r="C20" s="4">
        <f>'1.18 - VSS Přibyslav'!L63</f>
        <v>0</v>
      </c>
      <c r="D20" s="4">
        <f t="shared" si="0"/>
        <v>0</v>
      </c>
    </row>
    <row r="21" spans="2:4" ht="15">
      <c r="B21" s="5" t="s">
        <v>73</v>
      </c>
      <c r="C21" s="4">
        <f>'1.19 - VSS Herálec'!L63</f>
        <v>0</v>
      </c>
      <c r="D21" s="4">
        <f t="shared" si="0"/>
        <v>0</v>
      </c>
    </row>
    <row r="22" spans="2:4" ht="15">
      <c r="B22" s="5" t="s">
        <v>74</v>
      </c>
      <c r="C22" s="4">
        <f>'1.20 - VSS Habry'!L63</f>
        <v>0</v>
      </c>
      <c r="D22" s="4">
        <f t="shared" si="0"/>
        <v>0</v>
      </c>
    </row>
    <row r="23" spans="2:4" ht="15">
      <c r="B23" s="5" t="s">
        <v>75</v>
      </c>
      <c r="C23" s="4">
        <f>'1.21 - VSS Hrotovice'!L63</f>
        <v>0</v>
      </c>
      <c r="D23" s="4">
        <f t="shared" si="0"/>
        <v>0</v>
      </c>
    </row>
    <row r="24" spans="2:4" ht="15">
      <c r="B24" s="5" t="s">
        <v>76</v>
      </c>
      <c r="C24" s="4">
        <f>'1.22 - VSS Velká Bíteš'!L63</f>
        <v>0</v>
      </c>
      <c r="D24" s="4">
        <f t="shared" si="0"/>
        <v>0</v>
      </c>
    </row>
    <row r="25" spans="2:4" ht="15">
      <c r="B25" s="5"/>
      <c r="C25" s="4"/>
      <c r="D25" s="4"/>
    </row>
    <row r="26" spans="2:4" s="12" customFormat="1" ht="15.6">
      <c r="B26" s="10" t="s">
        <v>78</v>
      </c>
      <c r="C26" s="11">
        <f>SUM(C3:C25)</f>
        <v>0</v>
      </c>
      <c r="D26" s="15">
        <f>SUM(D3:D25)</f>
        <v>0</v>
      </c>
    </row>
    <row r="27" spans="2:4" ht="15">
      <c r="B27" s="5"/>
      <c r="C27" s="9" t="s">
        <v>52</v>
      </c>
      <c r="D27" s="9" t="s">
        <v>53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&amp;C&amp;A&amp;R&amp;P/&amp;N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FA84-7C65-441F-95BD-E93690586D91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5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5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2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2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480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20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60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B03F3-7415-408F-A666-8AFD29958CEE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6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6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2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2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1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1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245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35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70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20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2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766A-9170-47D6-886D-69EE714A8CAE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1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4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4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2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2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1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1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1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4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7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180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75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70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2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639D7-85A6-434E-B4A9-84BA5D6EBE04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2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2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0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3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3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15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180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20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481D0-B423-47B5-96D8-C3FEE7A9C15C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5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1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6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2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2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2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2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1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6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15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410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75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120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45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2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2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247C1-4DF7-4E05-8963-CE03FCE8DD59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0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3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3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0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110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15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35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E6CAC-D1B3-47BB-AB9A-F33456FAA06F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0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3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3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1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1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2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5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120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20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20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2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5E10B-0CDD-494A-805E-8A824157CBC7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4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4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40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190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20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15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57570-ED1E-4EDD-B5F3-8291CE1A8363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5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5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2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1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1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1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4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10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200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60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30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3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BAAEE-D1FA-447F-8838-03C9349A3C1A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0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3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3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0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0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0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15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65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10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20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8E47F-4FD7-4308-93D3-60A4C10CF25B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5" max="5" width="9.7109375" style="2" bestFit="1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  <col min="13" max="13" width="8.8515625" style="0" customWidth="1"/>
  </cols>
  <sheetData>
    <row r="1" spans="2:12" ht="15">
      <c r="B1" s="5" t="s">
        <v>49</v>
      </c>
      <c r="C1" s="6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6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2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1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3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3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18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3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3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3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2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2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8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1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9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0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4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4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2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2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6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10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900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140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290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180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2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3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1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1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4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4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>
    <oddFooter>&amp;C&amp;A&amp;R&amp;P/&amp;N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DD21-368E-4C53-B892-F9469AF1D857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0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2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2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0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0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0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90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15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35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935D5-4ECF-4C3E-A4E2-8AA5351C798B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0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3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3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3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1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2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17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165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20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35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15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2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A06A-AA47-4E86-9CD7-D61EAC502636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4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4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1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1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2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15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130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25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35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15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2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21AC7-AF62-4639-99BA-A21BC5579C21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0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1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1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4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4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160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15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35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D9BEF-EE54-4892-9F62-7C6EFBA159F5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9.7109375" style="2" bestFit="1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7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1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8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4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2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1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1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2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4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410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80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130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180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3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7" r:id="rId1"/>
  <headerFooter>
    <oddFooter>&amp;C&amp;A&amp;R&amp;P/&amp;N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78EE2-D63D-4175-9CD8-0EC748752607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6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1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7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0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2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4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340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90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110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90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3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A792-ACFA-4944-9CBB-00511D97FA25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4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1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5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0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3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3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1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1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1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4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15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300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85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75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25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3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01EB2-44DA-4D5B-9B7D-4A0641BBE7E5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1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2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2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12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2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2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2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2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1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1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7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1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8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2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3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3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3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2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1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1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1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2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2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1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15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680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95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130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110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1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3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D18FB-8592-4F3F-938A-34C79C2167CC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7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7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2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2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480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15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210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D884-3BA9-4ABF-9D09-AC35549EC567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0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1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1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6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1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1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1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1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1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0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1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0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4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4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0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15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280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15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65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35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1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1D55-0BB3-4C09-A528-EC6B4F281C5C}">
  <sheetPr>
    <pageSetUpPr fitToPage="1"/>
  </sheetPr>
  <dimension ref="B1:L63"/>
  <sheetViews>
    <sheetView workbookViewId="0" topLeftCell="A1"/>
  </sheetViews>
  <sheetFormatPr defaultColWidth="9.140625" defaultRowHeight="15"/>
  <cols>
    <col min="2" max="2" width="58.57421875" style="1" bestFit="1" customWidth="1"/>
    <col min="3" max="3" width="8.8515625" style="17" customWidth="1"/>
    <col min="5" max="5" width="8.8515625" style="2" customWidth="1"/>
    <col min="6" max="6" width="11.28125" style="2" bestFit="1" customWidth="1"/>
    <col min="7" max="7" width="1.28515625" style="0" customWidth="1"/>
    <col min="8" max="8" width="15.421875" style="0" bestFit="1" customWidth="1"/>
    <col min="9" max="9" width="15.7109375" style="0" bestFit="1" customWidth="1"/>
    <col min="10" max="10" width="1.7109375" style="0" customWidth="1"/>
    <col min="11" max="11" width="14.8515625" style="0" bestFit="1" customWidth="1"/>
    <col min="12" max="12" width="12.00390625" style="0" bestFit="1" customWidth="1"/>
  </cols>
  <sheetData>
    <row r="1" spans="2:12" ht="15">
      <c r="B1" s="5" t="s">
        <v>49</v>
      </c>
      <c r="C1" s="7" t="s">
        <v>51</v>
      </c>
      <c r="D1" s="6" t="s">
        <v>50</v>
      </c>
      <c r="E1" s="4" t="s">
        <v>43</v>
      </c>
      <c r="F1" s="4" t="s">
        <v>44</v>
      </c>
      <c r="G1" s="3"/>
      <c r="H1" s="3" t="s">
        <v>45</v>
      </c>
      <c r="I1" s="3" t="s">
        <v>46</v>
      </c>
      <c r="J1" s="3"/>
      <c r="K1" s="3" t="s">
        <v>47</v>
      </c>
      <c r="L1" s="3" t="s">
        <v>48</v>
      </c>
    </row>
    <row r="2" spans="2:12" ht="15">
      <c r="B2" s="5"/>
      <c r="C2" s="7"/>
      <c r="D2" s="6"/>
      <c r="E2" s="4"/>
      <c r="F2" s="4"/>
      <c r="G2" s="6"/>
      <c r="H2" s="6"/>
      <c r="I2" s="6"/>
      <c r="J2" s="6"/>
      <c r="K2" s="6"/>
      <c r="L2" s="6"/>
    </row>
    <row r="3" spans="2:12" ht="15">
      <c r="B3" s="5" t="s">
        <v>2</v>
      </c>
      <c r="C3" s="7">
        <v>1</v>
      </c>
      <c r="D3" s="6" t="s">
        <v>9</v>
      </c>
      <c r="E3" s="16"/>
      <c r="F3" s="4">
        <f>E3*C3</f>
        <v>0</v>
      </c>
      <c r="G3" s="6"/>
      <c r="H3" s="16"/>
      <c r="I3" s="4">
        <f>H3*C3</f>
        <v>0</v>
      </c>
      <c r="J3" s="6"/>
      <c r="K3" s="4">
        <f>E3+H3</f>
        <v>0</v>
      </c>
      <c r="L3" s="4">
        <f>K3*C3</f>
        <v>0</v>
      </c>
    </row>
    <row r="4" spans="2:12" ht="15">
      <c r="B4" s="5" t="s">
        <v>8</v>
      </c>
      <c r="C4" s="7">
        <v>1</v>
      </c>
      <c r="D4" s="6" t="s">
        <v>9</v>
      </c>
      <c r="E4" s="16"/>
      <c r="F4" s="4">
        <f aca="true" t="shared" si="0" ref="F4:F61">E4*C4</f>
        <v>0</v>
      </c>
      <c r="G4" s="6"/>
      <c r="H4" s="16"/>
      <c r="I4" s="4">
        <f aca="true" t="shared" si="1" ref="I4:I61">H4*C4</f>
        <v>0</v>
      </c>
      <c r="J4" s="6"/>
      <c r="K4" s="4">
        <f aca="true" t="shared" si="2" ref="K4:K61">E4+H4</f>
        <v>0</v>
      </c>
      <c r="L4" s="4">
        <f aca="true" t="shared" si="3" ref="L4:L61">K4*C4</f>
        <v>0</v>
      </c>
    </row>
    <row r="5" spans="2:12" ht="15">
      <c r="B5" s="5" t="s">
        <v>3</v>
      </c>
      <c r="C5" s="7">
        <v>2</v>
      </c>
      <c r="D5" s="6" t="s">
        <v>9</v>
      </c>
      <c r="E5" s="16"/>
      <c r="F5" s="4">
        <f t="shared" si="0"/>
        <v>0</v>
      </c>
      <c r="G5" s="6"/>
      <c r="H5" s="16"/>
      <c r="I5" s="4">
        <f t="shared" si="1"/>
        <v>0</v>
      </c>
      <c r="J5" s="6"/>
      <c r="K5" s="4">
        <f t="shared" si="2"/>
        <v>0</v>
      </c>
      <c r="L5" s="4">
        <f t="shared" si="3"/>
        <v>0</v>
      </c>
    </row>
    <row r="6" spans="2:12" ht="15">
      <c r="B6" s="5" t="s">
        <v>28</v>
      </c>
      <c r="C6" s="7">
        <v>2</v>
      </c>
      <c r="D6" s="6" t="s">
        <v>9</v>
      </c>
      <c r="E6" s="16"/>
      <c r="F6" s="4">
        <f t="shared" si="0"/>
        <v>0</v>
      </c>
      <c r="G6" s="6"/>
      <c r="H6" s="16"/>
      <c r="I6" s="4">
        <f t="shared" si="1"/>
        <v>0</v>
      </c>
      <c r="J6" s="6"/>
      <c r="K6" s="4">
        <f t="shared" si="2"/>
        <v>0</v>
      </c>
      <c r="L6" s="4">
        <f t="shared" si="3"/>
        <v>0</v>
      </c>
    </row>
    <row r="7" spans="2:12" ht="15">
      <c r="B7" s="5" t="s">
        <v>4</v>
      </c>
      <c r="C7" s="7">
        <v>12</v>
      </c>
      <c r="D7" s="6" t="s">
        <v>9</v>
      </c>
      <c r="E7" s="16"/>
      <c r="F7" s="4">
        <f t="shared" si="0"/>
        <v>0</v>
      </c>
      <c r="G7" s="6"/>
      <c r="H7" s="16"/>
      <c r="I7" s="4">
        <f t="shared" si="1"/>
        <v>0</v>
      </c>
      <c r="J7" s="6"/>
      <c r="K7" s="4">
        <f t="shared" si="2"/>
        <v>0</v>
      </c>
      <c r="L7" s="4">
        <f t="shared" si="3"/>
        <v>0</v>
      </c>
    </row>
    <row r="8" spans="2:12" ht="15">
      <c r="B8" s="5" t="s">
        <v>5</v>
      </c>
      <c r="C8" s="7">
        <v>2</v>
      </c>
      <c r="D8" s="6" t="s">
        <v>9</v>
      </c>
      <c r="E8" s="16"/>
      <c r="F8" s="4">
        <f t="shared" si="0"/>
        <v>0</v>
      </c>
      <c r="G8" s="6"/>
      <c r="H8" s="16"/>
      <c r="I8" s="4">
        <f t="shared" si="1"/>
        <v>0</v>
      </c>
      <c r="J8" s="6"/>
      <c r="K8" s="4">
        <f t="shared" si="2"/>
        <v>0</v>
      </c>
      <c r="L8" s="4">
        <f t="shared" si="3"/>
        <v>0</v>
      </c>
    </row>
    <row r="9" spans="2:12" ht="15">
      <c r="B9" s="5" t="s">
        <v>6</v>
      </c>
      <c r="C9" s="7">
        <v>2</v>
      </c>
      <c r="D9" s="6" t="s">
        <v>9</v>
      </c>
      <c r="E9" s="16"/>
      <c r="F9" s="4">
        <f t="shared" si="0"/>
        <v>0</v>
      </c>
      <c r="G9" s="6"/>
      <c r="H9" s="16"/>
      <c r="I9" s="4">
        <f t="shared" si="1"/>
        <v>0</v>
      </c>
      <c r="J9" s="6"/>
      <c r="K9" s="4">
        <f t="shared" si="2"/>
        <v>0</v>
      </c>
      <c r="L9" s="4">
        <f t="shared" si="3"/>
        <v>0</v>
      </c>
    </row>
    <row r="10" spans="2:12" ht="57.6">
      <c r="B10" s="5" t="s">
        <v>84</v>
      </c>
      <c r="C10" s="7">
        <v>2</v>
      </c>
      <c r="D10" s="6" t="s">
        <v>9</v>
      </c>
      <c r="E10" s="16"/>
      <c r="F10" s="4">
        <f t="shared" si="0"/>
        <v>0</v>
      </c>
      <c r="G10" s="6"/>
      <c r="H10" s="16"/>
      <c r="I10" s="4">
        <f t="shared" si="1"/>
        <v>0</v>
      </c>
      <c r="J10" s="6"/>
      <c r="K10" s="4">
        <f t="shared" si="2"/>
        <v>0</v>
      </c>
      <c r="L10" s="4">
        <f t="shared" si="3"/>
        <v>0</v>
      </c>
    </row>
    <row r="11" spans="2:12" ht="57.6">
      <c r="B11" s="5" t="s">
        <v>80</v>
      </c>
      <c r="C11" s="7">
        <v>2</v>
      </c>
      <c r="D11" s="6" t="s">
        <v>9</v>
      </c>
      <c r="E11" s="16"/>
      <c r="F11" s="4">
        <f t="shared" si="0"/>
        <v>0</v>
      </c>
      <c r="G11" s="6"/>
      <c r="H11" s="16"/>
      <c r="I11" s="4">
        <f t="shared" si="1"/>
        <v>0</v>
      </c>
      <c r="J11" s="6"/>
      <c r="K11" s="4">
        <f t="shared" si="2"/>
        <v>0</v>
      </c>
      <c r="L11" s="4">
        <f t="shared" si="3"/>
        <v>0</v>
      </c>
    </row>
    <row r="12" spans="2:12" ht="15">
      <c r="B12" s="5" t="s">
        <v>0</v>
      </c>
      <c r="C12" s="7">
        <v>0</v>
      </c>
      <c r="D12" s="6" t="s">
        <v>9</v>
      </c>
      <c r="E12" s="16"/>
      <c r="F12" s="4">
        <f t="shared" si="0"/>
        <v>0</v>
      </c>
      <c r="G12" s="6"/>
      <c r="H12" s="16"/>
      <c r="I12" s="4">
        <f t="shared" si="1"/>
        <v>0</v>
      </c>
      <c r="J12" s="6"/>
      <c r="K12" s="4">
        <f t="shared" si="2"/>
        <v>0</v>
      </c>
      <c r="L12" s="4">
        <f t="shared" si="3"/>
        <v>0</v>
      </c>
    </row>
    <row r="13" spans="2:12" ht="15">
      <c r="B13" s="5" t="s">
        <v>1</v>
      </c>
      <c r="C13" s="7">
        <v>2</v>
      </c>
      <c r="D13" s="6" t="s">
        <v>9</v>
      </c>
      <c r="E13" s="16"/>
      <c r="F13" s="4">
        <f t="shared" si="0"/>
        <v>0</v>
      </c>
      <c r="G13" s="6"/>
      <c r="H13" s="16"/>
      <c r="I13" s="4">
        <f t="shared" si="1"/>
        <v>0</v>
      </c>
      <c r="J13" s="6"/>
      <c r="K13" s="4">
        <f t="shared" si="2"/>
        <v>0</v>
      </c>
      <c r="L13" s="4">
        <f t="shared" si="3"/>
        <v>0</v>
      </c>
    </row>
    <row r="14" spans="2:12" ht="15">
      <c r="B14" s="5" t="s">
        <v>29</v>
      </c>
      <c r="C14" s="7">
        <v>0</v>
      </c>
      <c r="D14" s="6" t="s">
        <v>9</v>
      </c>
      <c r="E14" s="16"/>
      <c r="F14" s="4">
        <f t="shared" si="0"/>
        <v>0</v>
      </c>
      <c r="G14" s="6"/>
      <c r="H14" s="16"/>
      <c r="I14" s="4">
        <f t="shared" si="1"/>
        <v>0</v>
      </c>
      <c r="J14" s="6"/>
      <c r="K14" s="4">
        <f t="shared" si="2"/>
        <v>0</v>
      </c>
      <c r="L14" s="4">
        <f t="shared" si="3"/>
        <v>0</v>
      </c>
    </row>
    <row r="15" spans="2:12" ht="15">
      <c r="B15" s="5" t="s">
        <v>7</v>
      </c>
      <c r="C15" s="7">
        <v>2</v>
      </c>
      <c r="D15" s="6" t="s">
        <v>9</v>
      </c>
      <c r="E15" s="16"/>
      <c r="F15" s="4">
        <f t="shared" si="0"/>
        <v>0</v>
      </c>
      <c r="G15" s="6"/>
      <c r="H15" s="16"/>
      <c r="I15" s="4">
        <f t="shared" si="1"/>
        <v>0</v>
      </c>
      <c r="J15" s="6"/>
      <c r="K15" s="4">
        <f t="shared" si="2"/>
        <v>0</v>
      </c>
      <c r="L15" s="4">
        <f t="shared" si="3"/>
        <v>0</v>
      </c>
    </row>
    <row r="16" spans="2:12" ht="15">
      <c r="B16" s="5" t="s">
        <v>36</v>
      </c>
      <c r="C16" s="7">
        <v>0</v>
      </c>
      <c r="D16" s="6" t="s">
        <v>9</v>
      </c>
      <c r="E16" s="16"/>
      <c r="F16" s="4">
        <f t="shared" si="0"/>
        <v>0</v>
      </c>
      <c r="G16" s="6"/>
      <c r="H16" s="16"/>
      <c r="I16" s="4">
        <f t="shared" si="1"/>
        <v>0</v>
      </c>
      <c r="J16" s="6"/>
      <c r="K16" s="4">
        <f t="shared" si="2"/>
        <v>0</v>
      </c>
      <c r="L16" s="4">
        <f t="shared" si="3"/>
        <v>0</v>
      </c>
    </row>
    <row r="17" spans="2:12" ht="15">
      <c r="B17" s="5"/>
      <c r="C17" s="7"/>
      <c r="D17" s="6"/>
      <c r="E17" s="16"/>
      <c r="F17" s="4">
        <f t="shared" si="0"/>
        <v>0</v>
      </c>
      <c r="G17" s="6"/>
      <c r="H17" s="16"/>
      <c r="I17" s="4">
        <f t="shared" si="1"/>
        <v>0</v>
      </c>
      <c r="J17" s="6"/>
      <c r="K17" s="4">
        <f t="shared" si="2"/>
        <v>0</v>
      </c>
      <c r="L17" s="4">
        <f t="shared" si="3"/>
        <v>0</v>
      </c>
    </row>
    <row r="18" spans="2:12" ht="86.4">
      <c r="B18" s="5" t="s">
        <v>85</v>
      </c>
      <c r="C18" s="7">
        <v>4</v>
      </c>
      <c r="D18" s="6" t="s">
        <v>9</v>
      </c>
      <c r="E18" s="16"/>
      <c r="F18" s="4">
        <f t="shared" si="0"/>
        <v>0</v>
      </c>
      <c r="G18" s="6"/>
      <c r="H18" s="16"/>
      <c r="I18" s="4">
        <f t="shared" si="1"/>
        <v>0</v>
      </c>
      <c r="J18" s="6"/>
      <c r="K18" s="4">
        <f t="shared" si="2"/>
        <v>0</v>
      </c>
      <c r="L18" s="4">
        <f t="shared" si="3"/>
        <v>0</v>
      </c>
    </row>
    <row r="19" spans="2:12" ht="57.6">
      <c r="B19" s="5" t="s">
        <v>81</v>
      </c>
      <c r="C19" s="7">
        <v>0</v>
      </c>
      <c r="D19" s="6" t="s">
        <v>9</v>
      </c>
      <c r="E19" s="16"/>
      <c r="F19" s="4">
        <f t="shared" si="0"/>
        <v>0</v>
      </c>
      <c r="G19" s="6"/>
      <c r="H19" s="16"/>
      <c r="I19" s="4">
        <f t="shared" si="1"/>
        <v>0</v>
      </c>
      <c r="J19" s="6"/>
      <c r="K19" s="4">
        <f t="shared" si="2"/>
        <v>0</v>
      </c>
      <c r="L19" s="4">
        <f t="shared" si="3"/>
        <v>0</v>
      </c>
    </row>
    <row r="20" spans="2:12" ht="15">
      <c r="B20" s="5" t="s">
        <v>10</v>
      </c>
      <c r="C20" s="7">
        <v>4</v>
      </c>
      <c r="D20" s="6" t="s">
        <v>9</v>
      </c>
      <c r="E20" s="16"/>
      <c r="F20" s="4">
        <f t="shared" si="0"/>
        <v>0</v>
      </c>
      <c r="G20" s="6"/>
      <c r="H20" s="16"/>
      <c r="I20" s="4">
        <f t="shared" si="1"/>
        <v>0</v>
      </c>
      <c r="J20" s="6"/>
      <c r="K20" s="4">
        <f t="shared" si="2"/>
        <v>0</v>
      </c>
      <c r="L20" s="4">
        <f t="shared" si="3"/>
        <v>0</v>
      </c>
    </row>
    <row r="21" spans="2:12" ht="15">
      <c r="B21" s="5" t="s">
        <v>37</v>
      </c>
      <c r="C21" s="7">
        <v>1</v>
      </c>
      <c r="D21" s="6" t="s">
        <v>9</v>
      </c>
      <c r="E21" s="16"/>
      <c r="F21" s="4">
        <f t="shared" si="0"/>
        <v>0</v>
      </c>
      <c r="G21" s="6"/>
      <c r="H21" s="16"/>
      <c r="I21" s="4">
        <f t="shared" si="1"/>
        <v>0</v>
      </c>
      <c r="J21" s="6"/>
      <c r="K21" s="4">
        <f t="shared" si="2"/>
        <v>0</v>
      </c>
      <c r="L21" s="4">
        <f t="shared" si="3"/>
        <v>0</v>
      </c>
    </row>
    <row r="22" spans="2:12" ht="86.4">
      <c r="B22" s="5" t="s">
        <v>86</v>
      </c>
      <c r="C22" s="7">
        <v>1</v>
      </c>
      <c r="D22" s="6" t="s">
        <v>9</v>
      </c>
      <c r="E22" s="16"/>
      <c r="F22" s="4">
        <f t="shared" si="0"/>
        <v>0</v>
      </c>
      <c r="G22" s="6"/>
      <c r="H22" s="16"/>
      <c r="I22" s="4">
        <f t="shared" si="1"/>
        <v>0</v>
      </c>
      <c r="J22" s="6"/>
      <c r="K22" s="4">
        <f t="shared" si="2"/>
        <v>0</v>
      </c>
      <c r="L22" s="4">
        <f t="shared" si="3"/>
        <v>0</v>
      </c>
    </row>
    <row r="23" spans="2:12" ht="15">
      <c r="B23" s="5" t="s">
        <v>11</v>
      </c>
      <c r="C23" s="7">
        <v>1</v>
      </c>
      <c r="D23" s="6" t="s">
        <v>9</v>
      </c>
      <c r="E23" s="16"/>
      <c r="F23" s="4">
        <f t="shared" si="0"/>
        <v>0</v>
      </c>
      <c r="G23" s="6"/>
      <c r="H23" s="16"/>
      <c r="I23" s="4">
        <f t="shared" si="1"/>
        <v>0</v>
      </c>
      <c r="J23" s="6"/>
      <c r="K23" s="4">
        <f t="shared" si="2"/>
        <v>0</v>
      </c>
      <c r="L23" s="4">
        <f t="shared" si="3"/>
        <v>0</v>
      </c>
    </row>
    <row r="24" spans="2:12" ht="15">
      <c r="B24" s="5" t="s">
        <v>16</v>
      </c>
      <c r="C24" s="7">
        <v>1</v>
      </c>
      <c r="D24" s="6" t="s">
        <v>9</v>
      </c>
      <c r="E24" s="16"/>
      <c r="F24" s="4">
        <f t="shared" si="0"/>
        <v>0</v>
      </c>
      <c r="G24" s="6"/>
      <c r="H24" s="16"/>
      <c r="I24" s="4">
        <f t="shared" si="1"/>
        <v>0</v>
      </c>
      <c r="J24" s="6"/>
      <c r="K24" s="4">
        <f t="shared" si="2"/>
        <v>0</v>
      </c>
      <c r="L24" s="4">
        <f t="shared" si="3"/>
        <v>0</v>
      </c>
    </row>
    <row r="25" spans="2:12" ht="15">
      <c r="B25" s="5"/>
      <c r="C25" s="7"/>
      <c r="D25" s="6"/>
      <c r="E25" s="16"/>
      <c r="F25" s="4">
        <f t="shared" si="0"/>
        <v>0</v>
      </c>
      <c r="G25" s="6"/>
      <c r="H25" s="16"/>
      <c r="I25" s="4">
        <f t="shared" si="1"/>
        <v>0</v>
      </c>
      <c r="J25" s="6"/>
      <c r="K25" s="4">
        <f t="shared" si="2"/>
        <v>0</v>
      </c>
      <c r="L25" s="4">
        <f t="shared" si="3"/>
        <v>0</v>
      </c>
    </row>
    <row r="26" spans="2:12" ht="28.8">
      <c r="B26" s="5" t="s">
        <v>87</v>
      </c>
      <c r="C26" s="7">
        <v>1</v>
      </c>
      <c r="D26" s="6" t="s">
        <v>9</v>
      </c>
      <c r="E26" s="16"/>
      <c r="F26" s="4">
        <f t="shared" si="0"/>
        <v>0</v>
      </c>
      <c r="G26" s="6"/>
      <c r="H26" s="16"/>
      <c r="I26" s="4">
        <f t="shared" si="1"/>
        <v>0</v>
      </c>
      <c r="J26" s="6"/>
      <c r="K26" s="4">
        <f t="shared" si="2"/>
        <v>0</v>
      </c>
      <c r="L26" s="4">
        <f t="shared" si="3"/>
        <v>0</v>
      </c>
    </row>
    <row r="27" spans="2:12" ht="15">
      <c r="B27" s="5"/>
      <c r="C27" s="7"/>
      <c r="D27" s="6"/>
      <c r="E27" s="16"/>
      <c r="F27" s="4">
        <f t="shared" si="0"/>
        <v>0</v>
      </c>
      <c r="G27" s="6"/>
      <c r="H27" s="16"/>
      <c r="I27" s="4">
        <f t="shared" si="1"/>
        <v>0</v>
      </c>
      <c r="J27" s="6"/>
      <c r="K27" s="4">
        <f t="shared" si="2"/>
        <v>0</v>
      </c>
      <c r="L27" s="4">
        <f t="shared" si="3"/>
        <v>0</v>
      </c>
    </row>
    <row r="28" spans="2:12" ht="15">
      <c r="B28" s="5" t="s">
        <v>18</v>
      </c>
      <c r="C28" s="7">
        <v>0</v>
      </c>
      <c r="D28" s="6" t="s">
        <v>9</v>
      </c>
      <c r="E28" s="16"/>
      <c r="F28" s="4">
        <f t="shared" si="0"/>
        <v>0</v>
      </c>
      <c r="G28" s="6"/>
      <c r="H28" s="16"/>
      <c r="I28" s="4">
        <f t="shared" si="1"/>
        <v>0</v>
      </c>
      <c r="J28" s="6"/>
      <c r="K28" s="4">
        <f t="shared" si="2"/>
        <v>0</v>
      </c>
      <c r="L28" s="4">
        <f t="shared" si="3"/>
        <v>0</v>
      </c>
    </row>
    <row r="29" spans="2:12" ht="15">
      <c r="B29" s="5" t="s">
        <v>17</v>
      </c>
      <c r="C29" s="7">
        <v>0</v>
      </c>
      <c r="D29" s="6" t="s">
        <v>9</v>
      </c>
      <c r="E29" s="16"/>
      <c r="F29" s="4">
        <f t="shared" si="0"/>
        <v>0</v>
      </c>
      <c r="G29" s="6"/>
      <c r="H29" s="16"/>
      <c r="I29" s="4">
        <f t="shared" si="1"/>
        <v>0</v>
      </c>
      <c r="J29" s="6"/>
      <c r="K29" s="4">
        <f t="shared" si="2"/>
        <v>0</v>
      </c>
      <c r="L29" s="4">
        <f t="shared" si="3"/>
        <v>0</v>
      </c>
    </row>
    <row r="30" spans="2:12" ht="28.8">
      <c r="B30" s="5" t="s">
        <v>38</v>
      </c>
      <c r="C30" s="7">
        <v>0</v>
      </c>
      <c r="D30" s="6" t="s">
        <v>9</v>
      </c>
      <c r="E30" s="16"/>
      <c r="F30" s="4">
        <f t="shared" si="0"/>
        <v>0</v>
      </c>
      <c r="G30" s="6"/>
      <c r="H30" s="16"/>
      <c r="I30" s="4">
        <f t="shared" si="1"/>
        <v>0</v>
      </c>
      <c r="J30" s="6"/>
      <c r="K30" s="4">
        <f t="shared" si="2"/>
        <v>0</v>
      </c>
      <c r="L30" s="4">
        <f t="shared" si="3"/>
        <v>0</v>
      </c>
    </row>
    <row r="31" spans="2:12" ht="15">
      <c r="B31" s="5"/>
      <c r="C31" s="7"/>
      <c r="D31" s="6"/>
      <c r="E31" s="16"/>
      <c r="F31" s="4">
        <f t="shared" si="0"/>
        <v>0</v>
      </c>
      <c r="G31" s="6"/>
      <c r="H31" s="16"/>
      <c r="I31" s="4">
        <f t="shared" si="1"/>
        <v>0</v>
      </c>
      <c r="J31" s="6"/>
      <c r="K31" s="4">
        <f t="shared" si="2"/>
        <v>0</v>
      </c>
      <c r="L31" s="4">
        <f t="shared" si="3"/>
        <v>0</v>
      </c>
    </row>
    <row r="32" spans="2:12" ht="15">
      <c r="B32" s="5" t="s">
        <v>30</v>
      </c>
      <c r="C32" s="7">
        <v>0</v>
      </c>
      <c r="D32" s="6" t="s">
        <v>9</v>
      </c>
      <c r="E32" s="16"/>
      <c r="F32" s="4">
        <f t="shared" si="0"/>
        <v>0</v>
      </c>
      <c r="G32" s="6"/>
      <c r="H32" s="16"/>
      <c r="I32" s="4">
        <f t="shared" si="1"/>
        <v>0</v>
      </c>
      <c r="J32" s="6"/>
      <c r="K32" s="4">
        <f t="shared" si="2"/>
        <v>0</v>
      </c>
      <c r="L32" s="4">
        <f t="shared" si="3"/>
        <v>0</v>
      </c>
    </row>
    <row r="33" spans="2:12" ht="15">
      <c r="B33" s="5" t="s">
        <v>31</v>
      </c>
      <c r="C33" s="7">
        <v>0</v>
      </c>
      <c r="D33" s="6" t="s">
        <v>9</v>
      </c>
      <c r="E33" s="16"/>
      <c r="F33" s="4">
        <f t="shared" si="0"/>
        <v>0</v>
      </c>
      <c r="G33" s="6"/>
      <c r="H33" s="16"/>
      <c r="I33" s="4">
        <f t="shared" si="1"/>
        <v>0</v>
      </c>
      <c r="J33" s="6"/>
      <c r="K33" s="4">
        <f t="shared" si="2"/>
        <v>0</v>
      </c>
      <c r="L33" s="4">
        <f t="shared" si="3"/>
        <v>0</v>
      </c>
    </row>
    <row r="34" spans="2:12" ht="15">
      <c r="B34" s="5" t="s">
        <v>40</v>
      </c>
      <c r="C34" s="7">
        <v>1</v>
      </c>
      <c r="D34" s="6" t="s">
        <v>9</v>
      </c>
      <c r="E34" s="16"/>
      <c r="F34" s="4">
        <f t="shared" si="0"/>
        <v>0</v>
      </c>
      <c r="G34" s="6"/>
      <c r="H34" s="16"/>
      <c r="I34" s="4">
        <f t="shared" si="1"/>
        <v>0</v>
      </c>
      <c r="J34" s="6"/>
      <c r="K34" s="4">
        <f t="shared" si="2"/>
        <v>0</v>
      </c>
      <c r="L34" s="4">
        <f t="shared" si="3"/>
        <v>0</v>
      </c>
    </row>
    <row r="35" spans="2:12" ht="15">
      <c r="B35" s="5"/>
      <c r="C35" s="7"/>
      <c r="D35" s="6"/>
      <c r="E35" s="16"/>
      <c r="F35" s="4">
        <f t="shared" si="0"/>
        <v>0</v>
      </c>
      <c r="G35" s="6"/>
      <c r="H35" s="16"/>
      <c r="I35" s="4">
        <f t="shared" si="1"/>
        <v>0</v>
      </c>
      <c r="J35" s="6"/>
      <c r="K35" s="4">
        <f t="shared" si="2"/>
        <v>0</v>
      </c>
      <c r="L35" s="4">
        <f t="shared" si="3"/>
        <v>0</v>
      </c>
    </row>
    <row r="36" spans="2:12" ht="28.8">
      <c r="B36" s="5" t="s">
        <v>39</v>
      </c>
      <c r="C36" s="7">
        <v>0</v>
      </c>
      <c r="D36" s="6" t="s">
        <v>32</v>
      </c>
      <c r="E36" s="16"/>
      <c r="F36" s="4">
        <f t="shared" si="0"/>
        <v>0</v>
      </c>
      <c r="G36" s="6"/>
      <c r="H36" s="16"/>
      <c r="I36" s="4">
        <f t="shared" si="1"/>
        <v>0</v>
      </c>
      <c r="J36" s="6"/>
      <c r="K36" s="4">
        <f t="shared" si="2"/>
        <v>0</v>
      </c>
      <c r="L36" s="4">
        <f t="shared" si="3"/>
        <v>0</v>
      </c>
    </row>
    <row r="37" spans="2:12" ht="15">
      <c r="B37" s="5" t="s">
        <v>21</v>
      </c>
      <c r="C37" s="7">
        <v>0</v>
      </c>
      <c r="D37" s="6" t="s">
        <v>32</v>
      </c>
      <c r="E37" s="16"/>
      <c r="F37" s="4">
        <f t="shared" si="0"/>
        <v>0</v>
      </c>
      <c r="G37" s="6"/>
      <c r="H37" s="16"/>
      <c r="I37" s="4">
        <f t="shared" si="1"/>
        <v>0</v>
      </c>
      <c r="J37" s="6"/>
      <c r="K37" s="4">
        <f t="shared" si="2"/>
        <v>0</v>
      </c>
      <c r="L37" s="4">
        <f t="shared" si="3"/>
        <v>0</v>
      </c>
    </row>
    <row r="38" spans="2:12" ht="15">
      <c r="B38" s="5"/>
      <c r="C38" s="7"/>
      <c r="D38" s="6"/>
      <c r="E38" s="16"/>
      <c r="F38" s="4">
        <f t="shared" si="0"/>
        <v>0</v>
      </c>
      <c r="G38" s="6"/>
      <c r="H38" s="16"/>
      <c r="I38" s="4">
        <f t="shared" si="1"/>
        <v>0</v>
      </c>
      <c r="J38" s="6"/>
      <c r="K38" s="4">
        <f t="shared" si="2"/>
        <v>0</v>
      </c>
      <c r="L38" s="4">
        <f t="shared" si="3"/>
        <v>0</v>
      </c>
    </row>
    <row r="39" spans="2:12" ht="15">
      <c r="B39" s="5" t="s">
        <v>12</v>
      </c>
      <c r="C39" s="7">
        <v>320</v>
      </c>
      <c r="D39" s="6" t="s">
        <v>32</v>
      </c>
      <c r="E39" s="16"/>
      <c r="F39" s="4">
        <f t="shared" si="0"/>
        <v>0</v>
      </c>
      <c r="G39" s="6"/>
      <c r="H39" s="16"/>
      <c r="I39" s="4">
        <f t="shared" si="1"/>
        <v>0</v>
      </c>
      <c r="J39" s="6"/>
      <c r="K39" s="4">
        <f t="shared" si="2"/>
        <v>0</v>
      </c>
      <c r="L39" s="4">
        <f t="shared" si="3"/>
        <v>0</v>
      </c>
    </row>
    <row r="40" spans="2:12" ht="15">
      <c r="B40" s="5" t="s">
        <v>13</v>
      </c>
      <c r="C40" s="7">
        <v>35</v>
      </c>
      <c r="D40" s="6" t="s">
        <v>32</v>
      </c>
      <c r="E40" s="16"/>
      <c r="F40" s="4">
        <f t="shared" si="0"/>
        <v>0</v>
      </c>
      <c r="G40" s="6"/>
      <c r="H40" s="16"/>
      <c r="I40" s="4">
        <f t="shared" si="1"/>
        <v>0</v>
      </c>
      <c r="J40" s="6"/>
      <c r="K40" s="4">
        <f t="shared" si="2"/>
        <v>0</v>
      </c>
      <c r="L40" s="4">
        <f t="shared" si="3"/>
        <v>0</v>
      </c>
    </row>
    <row r="41" spans="2:12" ht="15">
      <c r="B41" s="5"/>
      <c r="C41" s="7"/>
      <c r="D41" s="6"/>
      <c r="E41" s="16"/>
      <c r="F41" s="4">
        <f t="shared" si="0"/>
        <v>0</v>
      </c>
      <c r="G41" s="6"/>
      <c r="H41" s="16"/>
      <c r="I41" s="4">
        <f t="shared" si="1"/>
        <v>0</v>
      </c>
      <c r="J41" s="6"/>
      <c r="K41" s="4">
        <f t="shared" si="2"/>
        <v>0</v>
      </c>
      <c r="L41" s="4">
        <f t="shared" si="3"/>
        <v>0</v>
      </c>
    </row>
    <row r="42" spans="2:12" ht="15">
      <c r="B42" s="5" t="s">
        <v>41</v>
      </c>
      <c r="C42" s="7">
        <v>45</v>
      </c>
      <c r="D42" s="6" t="s">
        <v>32</v>
      </c>
      <c r="E42" s="16"/>
      <c r="F42" s="4">
        <f t="shared" si="0"/>
        <v>0</v>
      </c>
      <c r="G42" s="6"/>
      <c r="H42" s="16"/>
      <c r="I42" s="4">
        <f t="shared" si="1"/>
        <v>0</v>
      </c>
      <c r="J42" s="6"/>
      <c r="K42" s="4">
        <f t="shared" si="2"/>
        <v>0</v>
      </c>
      <c r="L42" s="4">
        <f t="shared" si="3"/>
        <v>0</v>
      </c>
    </row>
    <row r="43" spans="2:12" ht="28.8">
      <c r="B43" s="5" t="s">
        <v>42</v>
      </c>
      <c r="C43" s="7">
        <v>15</v>
      </c>
      <c r="D43" s="6" t="s">
        <v>32</v>
      </c>
      <c r="E43" s="16"/>
      <c r="F43" s="4">
        <f t="shared" si="0"/>
        <v>0</v>
      </c>
      <c r="G43" s="6"/>
      <c r="H43" s="16"/>
      <c r="I43" s="4">
        <f t="shared" si="1"/>
        <v>0</v>
      </c>
      <c r="J43" s="6"/>
      <c r="K43" s="4">
        <f t="shared" si="2"/>
        <v>0</v>
      </c>
      <c r="L43" s="4">
        <f t="shared" si="3"/>
        <v>0</v>
      </c>
    </row>
    <row r="44" spans="2:12" ht="15">
      <c r="B44" s="5"/>
      <c r="C44" s="7"/>
      <c r="D44" s="6"/>
      <c r="E44" s="16"/>
      <c r="F44" s="4">
        <f t="shared" si="0"/>
        <v>0</v>
      </c>
      <c r="G44" s="6"/>
      <c r="H44" s="16"/>
      <c r="I44" s="4">
        <f t="shared" si="1"/>
        <v>0</v>
      </c>
      <c r="J44" s="6"/>
      <c r="K44" s="4">
        <f t="shared" si="2"/>
        <v>0</v>
      </c>
      <c r="L44" s="4">
        <f t="shared" si="3"/>
        <v>0</v>
      </c>
    </row>
    <row r="45" spans="2:12" ht="15">
      <c r="B45" s="5" t="s">
        <v>14</v>
      </c>
      <c r="C45" s="7">
        <v>0</v>
      </c>
      <c r="D45" s="6" t="s">
        <v>9</v>
      </c>
      <c r="E45" s="16"/>
      <c r="F45" s="4">
        <f t="shared" si="0"/>
        <v>0</v>
      </c>
      <c r="G45" s="6"/>
      <c r="H45" s="16"/>
      <c r="I45" s="4">
        <f t="shared" si="1"/>
        <v>0</v>
      </c>
      <c r="J45" s="6"/>
      <c r="K45" s="4">
        <f t="shared" si="2"/>
        <v>0</v>
      </c>
      <c r="L45" s="4">
        <f t="shared" si="3"/>
        <v>0</v>
      </c>
    </row>
    <row r="46" spans="2:12" ht="15">
      <c r="B46" s="5" t="s">
        <v>33</v>
      </c>
      <c r="C46" s="7">
        <v>2</v>
      </c>
      <c r="D46" s="6" t="s">
        <v>9</v>
      </c>
      <c r="E46" s="16"/>
      <c r="F46" s="4">
        <f t="shared" si="0"/>
        <v>0</v>
      </c>
      <c r="G46" s="6"/>
      <c r="H46" s="16"/>
      <c r="I46" s="4">
        <f t="shared" si="1"/>
        <v>0</v>
      </c>
      <c r="J46" s="6"/>
      <c r="K46" s="4">
        <f t="shared" si="2"/>
        <v>0</v>
      </c>
      <c r="L46" s="4">
        <f t="shared" si="3"/>
        <v>0</v>
      </c>
    </row>
    <row r="47" spans="2:12" ht="15">
      <c r="B47" s="5"/>
      <c r="C47" s="7"/>
      <c r="D47" s="6"/>
      <c r="E47" s="16"/>
      <c r="F47" s="4">
        <f t="shared" si="0"/>
        <v>0</v>
      </c>
      <c r="G47" s="6"/>
      <c r="H47" s="16"/>
      <c r="I47" s="4">
        <f t="shared" si="1"/>
        <v>0</v>
      </c>
      <c r="J47" s="6"/>
      <c r="K47" s="4">
        <f t="shared" si="2"/>
        <v>0</v>
      </c>
      <c r="L47" s="4">
        <f t="shared" si="3"/>
        <v>0</v>
      </c>
    </row>
    <row r="48" spans="2:12" ht="115.2">
      <c r="B48" s="5" t="s">
        <v>88</v>
      </c>
      <c r="C48" s="7">
        <v>0</v>
      </c>
      <c r="D48" s="6" t="s">
        <v>9</v>
      </c>
      <c r="E48" s="16"/>
      <c r="F48" s="4">
        <f t="shared" si="0"/>
        <v>0</v>
      </c>
      <c r="G48" s="6"/>
      <c r="H48" s="16"/>
      <c r="I48" s="4">
        <f t="shared" si="1"/>
        <v>0</v>
      </c>
      <c r="J48" s="6"/>
      <c r="K48" s="4">
        <f t="shared" si="2"/>
        <v>0</v>
      </c>
      <c r="L48" s="4">
        <f t="shared" si="3"/>
        <v>0</v>
      </c>
    </row>
    <row r="49" spans="2:12" ht="28.8">
      <c r="B49" s="5" t="s">
        <v>82</v>
      </c>
      <c r="C49" s="7">
        <v>0</v>
      </c>
      <c r="D49" s="6" t="s">
        <v>9</v>
      </c>
      <c r="E49" s="16"/>
      <c r="F49" s="4">
        <f t="shared" si="0"/>
        <v>0</v>
      </c>
      <c r="G49" s="6"/>
      <c r="H49" s="16"/>
      <c r="I49" s="4">
        <f t="shared" si="1"/>
        <v>0</v>
      </c>
      <c r="J49" s="6"/>
      <c r="K49" s="4">
        <f t="shared" si="2"/>
        <v>0</v>
      </c>
      <c r="L49" s="4">
        <f t="shared" si="3"/>
        <v>0</v>
      </c>
    </row>
    <row r="50" spans="2:12" ht="57.6">
      <c r="B50" s="5" t="s">
        <v>83</v>
      </c>
      <c r="C50" s="7">
        <v>0</v>
      </c>
      <c r="D50" s="6" t="s">
        <v>9</v>
      </c>
      <c r="E50" s="16"/>
      <c r="F50" s="4">
        <f t="shared" si="0"/>
        <v>0</v>
      </c>
      <c r="G50" s="6"/>
      <c r="H50" s="16"/>
      <c r="I50" s="4">
        <f t="shared" si="1"/>
        <v>0</v>
      </c>
      <c r="J50" s="6"/>
      <c r="K50" s="4">
        <f t="shared" si="2"/>
        <v>0</v>
      </c>
      <c r="L50" s="4">
        <f t="shared" si="3"/>
        <v>0</v>
      </c>
    </row>
    <row r="51" spans="2:12" ht="15">
      <c r="B51" s="5" t="s">
        <v>15</v>
      </c>
      <c r="C51" s="7">
        <v>0</v>
      </c>
      <c r="D51" s="6" t="s">
        <v>9</v>
      </c>
      <c r="E51" s="16"/>
      <c r="F51" s="4">
        <f t="shared" si="0"/>
        <v>0</v>
      </c>
      <c r="G51" s="6"/>
      <c r="H51" s="16"/>
      <c r="I51" s="4">
        <f t="shared" si="1"/>
        <v>0</v>
      </c>
      <c r="J51" s="6"/>
      <c r="K51" s="4">
        <f t="shared" si="2"/>
        <v>0</v>
      </c>
      <c r="L51" s="4">
        <f t="shared" si="3"/>
        <v>0</v>
      </c>
    </row>
    <row r="52" spans="2:12" ht="15">
      <c r="B52" s="5"/>
      <c r="C52" s="7"/>
      <c r="D52" s="6"/>
      <c r="E52" s="16"/>
      <c r="F52" s="4">
        <f t="shared" si="0"/>
        <v>0</v>
      </c>
      <c r="G52" s="6"/>
      <c r="H52" s="16"/>
      <c r="I52" s="4">
        <f t="shared" si="1"/>
        <v>0</v>
      </c>
      <c r="J52" s="6"/>
      <c r="K52" s="4">
        <f t="shared" si="2"/>
        <v>0</v>
      </c>
      <c r="L52" s="4">
        <f t="shared" si="3"/>
        <v>0</v>
      </c>
    </row>
    <row r="53" spans="2:12" ht="15">
      <c r="B53" s="5" t="s">
        <v>20</v>
      </c>
      <c r="C53" s="7">
        <v>1</v>
      </c>
      <c r="D53" s="6" t="s">
        <v>27</v>
      </c>
      <c r="E53" s="16"/>
      <c r="F53" s="4">
        <f t="shared" si="0"/>
        <v>0</v>
      </c>
      <c r="G53" s="6"/>
      <c r="H53" s="16"/>
      <c r="I53" s="4">
        <f t="shared" si="1"/>
        <v>0</v>
      </c>
      <c r="J53" s="6"/>
      <c r="K53" s="4">
        <f t="shared" si="2"/>
        <v>0</v>
      </c>
      <c r="L53" s="4">
        <f t="shared" si="3"/>
        <v>0</v>
      </c>
    </row>
    <row r="54" spans="2:12" ht="15">
      <c r="B54" s="5" t="s">
        <v>19</v>
      </c>
      <c r="C54" s="7">
        <v>1</v>
      </c>
      <c r="D54" s="6" t="s">
        <v>27</v>
      </c>
      <c r="E54" s="16"/>
      <c r="F54" s="4">
        <f t="shared" si="0"/>
        <v>0</v>
      </c>
      <c r="G54" s="6"/>
      <c r="H54" s="16"/>
      <c r="I54" s="4">
        <f t="shared" si="1"/>
        <v>0</v>
      </c>
      <c r="J54" s="6"/>
      <c r="K54" s="4">
        <f t="shared" si="2"/>
        <v>0</v>
      </c>
      <c r="L54" s="4">
        <f t="shared" si="3"/>
        <v>0</v>
      </c>
    </row>
    <row r="55" spans="2:12" ht="15">
      <c r="B55" s="5" t="s">
        <v>22</v>
      </c>
      <c r="C55" s="7">
        <v>1</v>
      </c>
      <c r="D55" s="6" t="s">
        <v>27</v>
      </c>
      <c r="E55" s="16"/>
      <c r="F55" s="4">
        <f t="shared" si="0"/>
        <v>0</v>
      </c>
      <c r="G55" s="6"/>
      <c r="H55" s="16"/>
      <c r="I55" s="4">
        <f t="shared" si="1"/>
        <v>0</v>
      </c>
      <c r="J55" s="6"/>
      <c r="K55" s="4">
        <f t="shared" si="2"/>
        <v>0</v>
      </c>
      <c r="L55" s="4">
        <f t="shared" si="3"/>
        <v>0</v>
      </c>
    </row>
    <row r="56" spans="2:12" ht="15">
      <c r="B56" s="5" t="s">
        <v>23</v>
      </c>
      <c r="C56" s="7">
        <v>1</v>
      </c>
      <c r="D56" s="6" t="s">
        <v>27</v>
      </c>
      <c r="E56" s="16"/>
      <c r="F56" s="4">
        <f t="shared" si="0"/>
        <v>0</v>
      </c>
      <c r="G56" s="6"/>
      <c r="H56" s="16"/>
      <c r="I56" s="4">
        <f t="shared" si="1"/>
        <v>0</v>
      </c>
      <c r="J56" s="6"/>
      <c r="K56" s="4">
        <f t="shared" si="2"/>
        <v>0</v>
      </c>
      <c r="L56" s="4">
        <f t="shared" si="3"/>
        <v>0</v>
      </c>
    </row>
    <row r="57" spans="2:12" ht="15">
      <c r="B57" s="5" t="s">
        <v>24</v>
      </c>
      <c r="C57" s="7">
        <v>1</v>
      </c>
      <c r="D57" s="6" t="s">
        <v>27</v>
      </c>
      <c r="E57" s="16"/>
      <c r="F57" s="4">
        <f t="shared" si="0"/>
        <v>0</v>
      </c>
      <c r="G57" s="6"/>
      <c r="H57" s="16"/>
      <c r="I57" s="4">
        <f t="shared" si="1"/>
        <v>0</v>
      </c>
      <c r="J57" s="6"/>
      <c r="K57" s="4">
        <f t="shared" si="2"/>
        <v>0</v>
      </c>
      <c r="L57" s="4">
        <f t="shared" si="3"/>
        <v>0</v>
      </c>
    </row>
    <row r="58" spans="2:12" ht="15">
      <c r="B58" s="5" t="s">
        <v>25</v>
      </c>
      <c r="C58" s="7">
        <v>1</v>
      </c>
      <c r="D58" s="6" t="s">
        <v>27</v>
      </c>
      <c r="E58" s="16"/>
      <c r="F58" s="4">
        <f t="shared" si="0"/>
        <v>0</v>
      </c>
      <c r="G58" s="6"/>
      <c r="H58" s="16"/>
      <c r="I58" s="4">
        <f t="shared" si="1"/>
        <v>0</v>
      </c>
      <c r="J58" s="6"/>
      <c r="K58" s="4">
        <f t="shared" si="2"/>
        <v>0</v>
      </c>
      <c r="L58" s="4">
        <f t="shared" si="3"/>
        <v>0</v>
      </c>
    </row>
    <row r="59" spans="2:12" ht="15">
      <c r="B59" s="5" t="s">
        <v>26</v>
      </c>
      <c r="C59" s="7">
        <v>1</v>
      </c>
      <c r="D59" s="6" t="s">
        <v>27</v>
      </c>
      <c r="E59" s="16"/>
      <c r="F59" s="4">
        <f t="shared" si="0"/>
        <v>0</v>
      </c>
      <c r="G59" s="6"/>
      <c r="H59" s="16"/>
      <c r="I59" s="4">
        <f t="shared" si="1"/>
        <v>0</v>
      </c>
      <c r="J59" s="6"/>
      <c r="K59" s="4">
        <f t="shared" si="2"/>
        <v>0</v>
      </c>
      <c r="L59" s="4">
        <f t="shared" si="3"/>
        <v>0</v>
      </c>
    </row>
    <row r="60" spans="2:12" ht="15">
      <c r="B60" s="5" t="s">
        <v>34</v>
      </c>
      <c r="C60" s="7">
        <v>1</v>
      </c>
      <c r="D60" s="6" t="s">
        <v>27</v>
      </c>
      <c r="E60" s="16"/>
      <c r="F60" s="4">
        <f t="shared" si="0"/>
        <v>0</v>
      </c>
      <c r="G60" s="6"/>
      <c r="H60" s="16"/>
      <c r="I60" s="4">
        <f t="shared" si="1"/>
        <v>0</v>
      </c>
      <c r="J60" s="6"/>
      <c r="K60" s="4">
        <f t="shared" si="2"/>
        <v>0</v>
      </c>
      <c r="L60" s="4">
        <f t="shared" si="3"/>
        <v>0</v>
      </c>
    </row>
    <row r="61" spans="2:12" ht="15">
      <c r="B61" s="5" t="s">
        <v>35</v>
      </c>
      <c r="C61" s="7">
        <v>1</v>
      </c>
      <c r="D61" s="6" t="s">
        <v>27</v>
      </c>
      <c r="E61" s="16"/>
      <c r="F61" s="4">
        <f t="shared" si="0"/>
        <v>0</v>
      </c>
      <c r="G61" s="6"/>
      <c r="H61" s="16"/>
      <c r="I61" s="4">
        <f t="shared" si="1"/>
        <v>0</v>
      </c>
      <c r="J61" s="6"/>
      <c r="K61" s="4">
        <f t="shared" si="2"/>
        <v>0</v>
      </c>
      <c r="L61" s="4">
        <f t="shared" si="3"/>
        <v>0</v>
      </c>
    </row>
    <row r="62" spans="2:12" ht="15">
      <c r="B62" s="5"/>
      <c r="C62" s="7"/>
      <c r="D62" s="6"/>
      <c r="E62" s="4"/>
      <c r="F62" s="4"/>
      <c r="G62" s="6"/>
      <c r="H62" s="4"/>
      <c r="I62" s="4"/>
      <c r="J62" s="6"/>
      <c r="K62" s="6"/>
      <c r="L62" s="6"/>
    </row>
    <row r="63" spans="2:12" ht="15">
      <c r="B63" s="5"/>
      <c r="C63" s="7"/>
      <c r="D63" s="6"/>
      <c r="E63" s="4"/>
      <c r="F63" s="4">
        <f>SUM(F3:F62)</f>
        <v>0</v>
      </c>
      <c r="G63" s="6"/>
      <c r="H63" s="4"/>
      <c r="I63" s="4">
        <f>SUM(I3:I62)</f>
        <v>0</v>
      </c>
      <c r="J63" s="6"/>
      <c r="K63" s="4"/>
      <c r="L63" s="8">
        <f>SUM(L3:L62)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  <headerFooter>
    <oddFooter>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Topor</dc:creator>
  <cp:keywords/>
  <dc:description/>
  <cp:lastModifiedBy>Milan Topor</cp:lastModifiedBy>
  <cp:lastPrinted>2020-06-12T07:55:53Z</cp:lastPrinted>
  <dcterms:created xsi:type="dcterms:W3CDTF">2020-05-24T13:51:31Z</dcterms:created>
  <dcterms:modified xsi:type="dcterms:W3CDTF">2020-06-12T07:55:58Z</dcterms:modified>
  <cp:category/>
  <cp:version/>
  <cp:contentType/>
  <cp:contentStatus/>
</cp:coreProperties>
</file>