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7250" windowHeight="5775" activeTab="0"/>
  </bookViews>
  <sheets>
    <sheet name="Metody" sheetId="1" r:id="rId1"/>
    <sheet name="zdrojový lis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<sst xmlns="http://schemas.openxmlformats.org/spreadsheetml/2006/main" count="62" uniqueCount="50">
  <si>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 xml:space="preserve">E-mailový test - phishing </t>
  </si>
  <si>
    <t xml:space="preserve">Telefonický test – tzv. vishing </t>
  </si>
  <si>
    <t xml:space="preserve">SMS test – tzv. smshing </t>
  </si>
  <si>
    <t xml:space="preserve">Pasivní test fyzické bezpečnosti </t>
  </si>
  <si>
    <t xml:space="preserve">Test bezdrátových sítí </t>
  </si>
  <si>
    <t xml:space="preserve">Test sociálních sítí </t>
  </si>
  <si>
    <t>Příloha č. 5 Výzvy k podání nabídek – Nabízené nadstandardní metody testování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</si>
  <si>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</si>
  <si>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</si>
  <si>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</si>
  <si>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</si>
  <si>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</si>
  <si>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</si>
  <si>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</si>
  <si>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</si>
  <si>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</si>
  <si>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</si>
  <si>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</si>
  <si>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kategorie / pořadové č. metody</t>
  </si>
  <si>
    <t xml:space="preserve">Zaznamenání přístupových údajů uživatele do vnitřní sítě organizace (interaktivní přihlášení uživatele svými přístupovými údaji na podvodné webové stránky)  </t>
  </si>
  <si>
    <t xml:space="preserve">Ověření funkčnosti a použitelnosti získaných přístupových údajů uživatele a poskytnutí důkazu  </t>
  </si>
  <si>
    <t xml:space="preserve">Použití složitější struktury podvodného webu pro zvýšení důvěryhodnosti útoku, kdy za složitější strukturu je považováno použití alespoň 5 funkčních stránek včetně aktivního obsahu a s vhodným přesměrováním na reálný web zadavatele </t>
  </si>
  <si>
    <t xml:space="preserve">Scénář útoku interním uživatelem s použitím podvrženého telefonního čísla  </t>
  </si>
  <si>
    <t xml:space="preserve">Vyšší míra interakce "škodlivého" obsahu s uživatelským zařízením - schopnost získat "citlivá" data ze zařízení uživatele  </t>
  </si>
  <si>
    <t xml:space="preserve">Test útoku typu downgrade na stávající bezdrátové sítě provozované zadavatelem  </t>
  </si>
  <si>
    <t xml:space="preserve">Vytvoření falešného přístupového bodu bezdrátové sítě za účelem odchytávání autentizačních údajů do vnitřní (legitimní) sítě provozované zadavatelem  </t>
  </si>
  <si>
    <t>ANO</t>
  </si>
  <si>
    <t>NE</t>
  </si>
  <si>
    <t>Sloupec1</t>
  </si>
  <si>
    <t>Metoda je nabízena             ANO / NE</t>
  </si>
  <si>
    <t>Nadstandardní metody - popis</t>
  </si>
  <si>
    <t>Celkový počet nabízených metod (získané body)</t>
  </si>
  <si>
    <t>Bodové hodnocení nabídky v kritériu č. 2</t>
  </si>
  <si>
    <t xml:space="preserve">Použití pokročilých metod či zařízení  pro doručení "škodlivého" obsahu na uživatelské zařízení (bez interakce uživatele)  </t>
  </si>
  <si>
    <t>Dodavatel:</t>
  </si>
  <si>
    <t>Vyplnit obchodní název dodavatele</t>
  </si>
  <si>
    <t>Podmínky a pokyny pro vyplnění:</t>
  </si>
  <si>
    <t>Identifikaci dodavatele, obchodní název a právní formu</t>
  </si>
  <si>
    <t>body</t>
  </si>
  <si>
    <t>Dodavatel vyplní:</t>
  </si>
  <si>
    <t>Zadavatel si vyhrazuje možnost ověřit způsob uplatnění nabízené metody.</t>
  </si>
  <si>
    <t>Hodnoty získaných bodů i výsledek hodnocení nabídky v kritériu č. 2 jsou informativní, hodnocení nabídek provede zadavatel.</t>
  </si>
  <si>
    <t>U metod/y, u nichž  dodavatel uvede "ano", se zavazuje a garantuje použití dané metody v rámci plnění předmětu veřejné zakázky.</t>
  </si>
  <si>
    <t>---</t>
  </si>
  <si>
    <t>V případě, že dodavatel nevybere ze seznamu žádnou možnost nebo uvede jinou hodnotu než "ano/ne", má se zato, že nabídka metodu neobsahuje, není nabízena a nabídka neobdrží bodové hodnocení.</t>
  </si>
  <si>
    <t>Nabídnutí a realizace nadstandardních metod/y je součástí celkové nabídkové ceny.</t>
  </si>
  <si>
    <t xml:space="preserve">Použití vhodné domény (důvěru vzbuzující) v URL  podvodného webu pro zvýšení důvěryhodnosti útoku </t>
  </si>
  <si>
    <t xml:space="preserve">Vytvoření vhodných (důvěru vzbuzujících) profilů na sociálních sítích za účelem zvýšení důvěryhodnosti útoku </t>
  </si>
  <si>
    <t>U každé metody dodavatel vybere v poli "Metoda je nabízena ANO/NE" ze seznamu odpověď ano / ne, tj. zda metodu nabízí nebo nenabízí.</t>
  </si>
  <si>
    <t>Veřejná zakázka Bezpečnostní a penetrační testy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</si>
</sst>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rgb="FF00B05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0" fontId="7" fillId="0" borderId="0" xfId="0" applyFont="1"/>
    <xf numFmtId="0" fontId="1" fillId="0" borderId="0" xfId="0" applyFont="1"/>
    <xf numFmtId="0" fontId="7" fillId="0" borderId="1" xfId="0" applyFont="1" applyFill="1" applyBorder="1"/>
    <xf numFmtId="0" fontId="7" fillId="3" borderId="1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/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5" fillId="0" borderId="4" xfId="0" applyFont="1" applyBorder="1" applyAlignment="1">
      <alignment vertical="center"/>
    </xf>
    <xf numFmtId="0" fontId="9" fillId="0" borderId="4" xfId="0" applyFont="1" applyBorder="1"/>
    <xf numFmtId="0" fontId="4" fillId="3" borderId="2" xfId="0" applyFont="1" applyFill="1" applyBorder="1" applyAlignment="1">
      <alignment horizontal="left" vertical="center" indent="1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/>
    <xf numFmtId="0" fontId="4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4" fillId="0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/>
        <i val="0"/>
        <u val="none"/>
        <strike val="0"/>
        <sz val="11"/>
        <name val="Arial"/>
        <color theme="1"/>
        <condense val="0"/>
        <extend val="0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2:B5" totalsRowShown="0" headerRowDxfId="0">
  <autoFilter ref="B2:B5"/>
  <tableColumns count="1">
    <tableColumn id="1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 topLeftCell="A1">
      <selection activeCell="C8" sqref="C8"/>
    </sheetView>
  </sheetViews>
  <sheetFormatPr defaultColWidth="8.8515625" defaultRowHeight="15"/>
  <cols>
    <col min="1" max="1" width="12.28125" style="9" customWidth="1"/>
    <col min="2" max="2" width="144.57421875" style="9" customWidth="1"/>
    <col min="3" max="3" width="11.8515625" style="9" customWidth="1"/>
    <col min="4" max="4" width="2.28125" style="9" customWidth="1"/>
    <col min="5" max="5" width="5.7109375" style="9" customWidth="1"/>
    <col min="6" max="6" width="5.57421875" style="9" customWidth="1"/>
    <col min="7" max="7" width="5.00390625" style="9" customWidth="1"/>
    <col min="8" max="8" width="3.8515625" style="9" customWidth="1"/>
    <col min="9" max="16384" width="8.8515625" style="9" customWidth="1"/>
  </cols>
  <sheetData>
    <row r="1" ht="15">
      <c r="A1" s="8" t="s">
        <v>49</v>
      </c>
    </row>
    <row r="2" ht="15">
      <c r="A2" s="9" t="s">
        <v>6</v>
      </c>
    </row>
    <row r="4" spans="1:2" ht="15">
      <c r="A4" s="18" t="s">
        <v>34</v>
      </c>
      <c r="B4" s="19" t="s">
        <v>35</v>
      </c>
    </row>
    <row r="5" spans="1:5" ht="15">
      <c r="A5" s="13"/>
      <c r="B5" s="14"/>
      <c r="E5" s="10"/>
    </row>
    <row r="6" spans="1:5" s="10" customFormat="1" ht="38.25">
      <c r="A6" s="20" t="s">
        <v>18</v>
      </c>
      <c r="B6" s="21" t="s">
        <v>30</v>
      </c>
      <c r="C6" s="20" t="s">
        <v>29</v>
      </c>
      <c r="D6" s="21"/>
      <c r="E6" s="21" t="s">
        <v>38</v>
      </c>
    </row>
    <row r="7" spans="1:5" ht="15">
      <c r="A7" s="33" t="s">
        <v>0</v>
      </c>
      <c r="B7" s="34"/>
      <c r="C7" s="34"/>
      <c r="D7" s="34"/>
      <c r="E7" s="34"/>
    </row>
    <row r="8" spans="1:5" ht="15">
      <c r="A8" s="23" t="s">
        <v>7</v>
      </c>
      <c r="B8" s="24" t="s">
        <v>19</v>
      </c>
      <c r="C8" s="25" t="s">
        <v>43</v>
      </c>
      <c r="D8" s="25"/>
      <c r="E8" s="25">
        <f>COUNTIF(C8,"ano")</f>
        <v>0</v>
      </c>
    </row>
    <row r="9" spans="1:5" ht="15">
      <c r="A9" s="23" t="s">
        <v>8</v>
      </c>
      <c r="B9" s="24" t="s">
        <v>20</v>
      </c>
      <c r="C9" s="25" t="s">
        <v>43</v>
      </c>
      <c r="D9" s="25"/>
      <c r="E9" s="25">
        <f aca="true" t="shared" si="0" ref="E9:E23">COUNTIF(C9,"ano")</f>
        <v>0</v>
      </c>
    </row>
    <row r="10" spans="1:5" ht="15">
      <c r="A10" s="23" t="s">
        <v>9</v>
      </c>
      <c r="B10" s="24" t="s">
        <v>46</v>
      </c>
      <c r="C10" s="25" t="s">
        <v>43</v>
      </c>
      <c r="D10" s="25"/>
      <c r="E10" s="25">
        <f t="shared" si="0"/>
        <v>0</v>
      </c>
    </row>
    <row r="11" spans="1:5" ht="25.5">
      <c r="A11" s="23" t="s">
        <v>10</v>
      </c>
      <c r="B11" s="24" t="s">
        <v>21</v>
      </c>
      <c r="C11" s="25" t="s">
        <v>43</v>
      </c>
      <c r="D11" s="25"/>
      <c r="E11" s="25">
        <f t="shared" si="0"/>
        <v>0</v>
      </c>
    </row>
    <row r="12" spans="1:5" s="11" customFormat="1" ht="15">
      <c r="A12" s="35" t="s">
        <v>1</v>
      </c>
      <c r="B12" s="36"/>
      <c r="C12" s="36"/>
      <c r="D12" s="36"/>
      <c r="E12" s="37"/>
    </row>
    <row r="13" spans="1:5" ht="15">
      <c r="A13" s="26" t="s">
        <v>11</v>
      </c>
      <c r="B13" s="27" t="s">
        <v>22</v>
      </c>
      <c r="C13" s="28" t="s">
        <v>43</v>
      </c>
      <c r="D13" s="28"/>
      <c r="E13" s="28">
        <f t="shared" si="0"/>
        <v>0</v>
      </c>
    </row>
    <row r="14" spans="1:5" ht="15">
      <c r="A14" s="35" t="s">
        <v>2</v>
      </c>
      <c r="B14" s="37"/>
      <c r="C14" s="37"/>
      <c r="D14" s="37"/>
      <c r="E14" s="37"/>
    </row>
    <row r="15" spans="1:5" ht="15">
      <c r="A15" s="26" t="s">
        <v>12</v>
      </c>
      <c r="B15" s="27" t="s">
        <v>22</v>
      </c>
      <c r="C15" s="28" t="s">
        <v>43</v>
      </c>
      <c r="D15" s="28"/>
      <c r="E15" s="28">
        <f t="shared" si="0"/>
        <v>0</v>
      </c>
    </row>
    <row r="16" spans="1:5" ht="15">
      <c r="A16" s="35" t="s">
        <v>3</v>
      </c>
      <c r="B16" s="37"/>
      <c r="C16" s="37"/>
      <c r="D16" s="37"/>
      <c r="E16" s="37"/>
    </row>
    <row r="17" spans="1:5" ht="15">
      <c r="A17" s="23" t="s">
        <v>13</v>
      </c>
      <c r="B17" s="24" t="s">
        <v>33</v>
      </c>
      <c r="C17" s="25" t="s">
        <v>43</v>
      </c>
      <c r="D17" s="25"/>
      <c r="E17" s="25">
        <f t="shared" si="0"/>
        <v>0</v>
      </c>
    </row>
    <row r="18" spans="1:5" ht="15">
      <c r="A18" s="26" t="s">
        <v>14</v>
      </c>
      <c r="B18" s="27" t="s">
        <v>23</v>
      </c>
      <c r="C18" s="28" t="s">
        <v>43</v>
      </c>
      <c r="D18" s="28"/>
      <c r="E18" s="28">
        <f t="shared" si="0"/>
        <v>0</v>
      </c>
    </row>
    <row r="19" spans="1:5" ht="15">
      <c r="A19" s="35" t="s">
        <v>4</v>
      </c>
      <c r="B19" s="37"/>
      <c r="C19" s="37"/>
      <c r="D19" s="37"/>
      <c r="E19" s="37"/>
    </row>
    <row r="20" spans="1:5" ht="15">
      <c r="A20" s="23" t="s">
        <v>15</v>
      </c>
      <c r="B20" s="24" t="s">
        <v>24</v>
      </c>
      <c r="C20" s="25" t="s">
        <v>43</v>
      </c>
      <c r="D20" s="25"/>
      <c r="E20" s="25">
        <f t="shared" si="0"/>
        <v>0</v>
      </c>
    </row>
    <row r="21" spans="1:5" ht="15">
      <c r="A21" s="26" t="s">
        <v>16</v>
      </c>
      <c r="B21" s="27" t="s">
        <v>25</v>
      </c>
      <c r="C21" s="28" t="s">
        <v>43</v>
      </c>
      <c r="D21" s="28"/>
      <c r="E21" s="28">
        <f t="shared" si="0"/>
        <v>0</v>
      </c>
    </row>
    <row r="22" spans="1:5" ht="15">
      <c r="A22" s="38" t="s">
        <v>5</v>
      </c>
      <c r="B22" s="39"/>
      <c r="C22" s="39"/>
      <c r="D22" s="39"/>
      <c r="E22" s="39"/>
    </row>
    <row r="23" spans="1:5" ht="15">
      <c r="A23" s="26" t="s">
        <v>17</v>
      </c>
      <c r="B23" s="27" t="s">
        <v>47</v>
      </c>
      <c r="C23" s="28" t="s">
        <v>43</v>
      </c>
      <c r="D23" s="40"/>
      <c r="E23" s="40">
        <f t="shared" si="0"/>
        <v>0</v>
      </c>
    </row>
    <row r="24" ht="15">
      <c r="B24" s="12"/>
    </row>
    <row r="25" spans="1:5" ht="15">
      <c r="A25" s="22"/>
      <c r="B25" s="29" t="s">
        <v>31</v>
      </c>
      <c r="C25" s="22"/>
      <c r="D25" s="22"/>
      <c r="E25" s="30">
        <f>SUM(E8:E23)</f>
        <v>0</v>
      </c>
    </row>
    <row r="26" spans="1:5" ht="15">
      <c r="A26" s="28"/>
      <c r="B26" s="31" t="s">
        <v>32</v>
      </c>
      <c r="C26" s="28"/>
      <c r="D26" s="28"/>
      <c r="E26" s="32">
        <f>E25/11*100*0.4</f>
        <v>0</v>
      </c>
    </row>
    <row r="28" ht="15">
      <c r="A28" s="15" t="s">
        <v>36</v>
      </c>
    </row>
    <row r="29" ht="15">
      <c r="A29" s="16" t="s">
        <v>39</v>
      </c>
    </row>
    <row r="30" ht="15">
      <c r="A30" s="17" t="s">
        <v>37</v>
      </c>
    </row>
    <row r="31" ht="15">
      <c r="A31" s="17" t="s">
        <v>48</v>
      </c>
    </row>
    <row r="32" ht="15">
      <c r="A32" s="17" t="s">
        <v>42</v>
      </c>
    </row>
    <row r="33" ht="15">
      <c r="A33" s="9" t="s">
        <v>44</v>
      </c>
    </row>
    <row r="34" ht="15">
      <c r="A34" s="9" t="s">
        <v>40</v>
      </c>
    </row>
    <row r="35" ht="15">
      <c r="A35" s="9" t="s">
        <v>41</v>
      </c>
    </row>
    <row r="36" ht="15">
      <c r="A36" s="9" t="s">
        <v>45</v>
      </c>
    </row>
  </sheetData>
  <protectedRanges>
    <protectedRange sqref="B4:B5" name="nazev"/>
  </protectedRanges>
  <conditionalFormatting sqref="C8">
    <cfRule type="cellIs" priority="31" dxfId="34" operator="equal">
      <formula>'zdrojový list'!$B$5</formula>
    </cfRule>
    <cfRule type="cellIs" priority="32" dxfId="35" operator="equal">
      <formula>'zdrojový list'!$B$4</formula>
    </cfRule>
    <cfRule type="cellIs" priority="33" dxfId="34" operator="equal">
      <formula>'zdrojový list'!$B$3</formula>
    </cfRule>
  </conditionalFormatting>
  <conditionalFormatting sqref="C9">
    <cfRule type="cellIs" priority="28" dxfId="34" operator="equal">
      <formula>'zdrojový list'!$B$5</formula>
    </cfRule>
    <cfRule type="cellIs" priority="29" dxfId="35" operator="equal">
      <formula>'zdrojový list'!$B$4</formula>
    </cfRule>
    <cfRule type="cellIs" priority="30" dxfId="34" operator="equal">
      <formula>'zdrojový list'!$B$3</formula>
    </cfRule>
  </conditionalFormatting>
  <conditionalFormatting sqref="C10">
    <cfRule type="cellIs" priority="25" dxfId="34" operator="equal">
      <formula>'zdrojový list'!$B$5</formula>
    </cfRule>
    <cfRule type="cellIs" priority="26" dxfId="35" operator="equal">
      <formula>'zdrojový list'!$B$4</formula>
    </cfRule>
    <cfRule type="cellIs" priority="27" dxfId="34" operator="equal">
      <formula>'zdrojový list'!$B$3</formula>
    </cfRule>
  </conditionalFormatting>
  <conditionalFormatting sqref="C11">
    <cfRule type="cellIs" priority="22" dxfId="34" operator="equal">
      <formula>'zdrojový list'!$B$5</formula>
    </cfRule>
    <cfRule type="cellIs" priority="23" dxfId="35" operator="equal">
      <formula>'zdrojový list'!$B$4</formula>
    </cfRule>
    <cfRule type="cellIs" priority="24" dxfId="34" operator="equal">
      <formula>'zdrojový list'!$B$3</formula>
    </cfRule>
  </conditionalFormatting>
  <conditionalFormatting sqref="C13">
    <cfRule type="cellIs" priority="19" dxfId="34" operator="equal">
      <formula>'zdrojový list'!$B$5</formula>
    </cfRule>
    <cfRule type="cellIs" priority="20" dxfId="35" operator="equal">
      <formula>'zdrojový list'!$B$4</formula>
    </cfRule>
    <cfRule type="cellIs" priority="21" dxfId="34" operator="equal">
      <formula>'zdrojový list'!$B$3</formula>
    </cfRule>
  </conditionalFormatting>
  <conditionalFormatting sqref="C15">
    <cfRule type="cellIs" priority="16" dxfId="34" operator="equal">
      <formula>'zdrojový list'!$B$5</formula>
    </cfRule>
    <cfRule type="cellIs" priority="17" dxfId="35" operator="equal">
      <formula>'zdrojový list'!$B$4</formula>
    </cfRule>
    <cfRule type="cellIs" priority="18" dxfId="34" operator="equal">
      <formula>'zdrojový list'!$B$3</formula>
    </cfRule>
  </conditionalFormatting>
  <conditionalFormatting sqref="C17">
    <cfRule type="cellIs" priority="13" dxfId="34" operator="equal">
      <formula>'zdrojový list'!$B$5</formula>
    </cfRule>
    <cfRule type="cellIs" priority="14" dxfId="35" operator="equal">
      <formula>'zdrojový list'!$B$4</formula>
    </cfRule>
    <cfRule type="cellIs" priority="15" dxfId="34" operator="equal">
      <formula>'zdrojový list'!$B$3</formula>
    </cfRule>
  </conditionalFormatting>
  <conditionalFormatting sqref="C18">
    <cfRule type="cellIs" priority="10" dxfId="34" operator="equal">
      <formula>'zdrojový list'!$B$5</formula>
    </cfRule>
    <cfRule type="cellIs" priority="11" dxfId="35" operator="equal">
      <formula>'zdrojový list'!$B$4</formula>
    </cfRule>
    <cfRule type="cellIs" priority="12" dxfId="34" operator="equal">
      <formula>'zdrojový list'!$B$3</formula>
    </cfRule>
  </conditionalFormatting>
  <conditionalFormatting sqref="C20">
    <cfRule type="cellIs" priority="7" dxfId="34" operator="equal">
      <formula>'zdrojový list'!$B$5</formula>
    </cfRule>
    <cfRule type="cellIs" priority="8" dxfId="35" operator="equal">
      <formula>'zdrojový list'!$B$4</formula>
    </cfRule>
    <cfRule type="cellIs" priority="9" dxfId="34" operator="equal">
      <formula>'zdrojový list'!$B$3</formula>
    </cfRule>
  </conditionalFormatting>
  <conditionalFormatting sqref="C21">
    <cfRule type="cellIs" priority="4" dxfId="34" operator="equal">
      <formula>'zdrojový list'!$B$5</formula>
    </cfRule>
    <cfRule type="cellIs" priority="5" dxfId="35" operator="equal">
      <formula>'zdrojový list'!$B$4</formula>
    </cfRule>
    <cfRule type="cellIs" priority="6" dxfId="34" operator="equal">
      <formula>'zdrojový list'!$B$3</formula>
    </cfRule>
  </conditionalFormatting>
  <conditionalFormatting sqref="C23">
    <cfRule type="cellIs" priority="1" dxfId="34" operator="equal">
      <formula>'zdrojový list'!$B$5</formula>
    </cfRule>
    <cfRule type="cellIs" priority="2" dxfId="35" operator="equal">
      <formula>'zdrojový list'!$B$4</formula>
    </cfRule>
    <cfRule type="cellIs" priority="3" dxfId="34" operator="equal">
      <formula>'zdrojový list'!$B$3</formula>
    </cfRule>
  </conditionalFormatting>
  <dataValidations count="1">
    <dataValidation type="list" allowBlank="1" showErrorMessage="1" sqref="C8:C11 C13 C15 C17:C18 C20:C21 C23">
      <formula1>'zdrojový list'!$B$3:$B$5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B4" sqref="B4"/>
    </sheetView>
  </sheetViews>
  <sheetFormatPr defaultColWidth="9.140625" defaultRowHeight="15"/>
  <cols>
    <col min="2" max="2" width="11.8515625" style="0" customWidth="1"/>
  </cols>
  <sheetData>
    <row r="1" spans="1:3" ht="15">
      <c r="A1" s="3"/>
      <c r="B1" s="1"/>
      <c r="C1" s="1"/>
    </row>
    <row r="2" spans="1:3" ht="15">
      <c r="A2" s="3"/>
      <c r="B2" s="5" t="s">
        <v>28</v>
      </c>
      <c r="C2" s="4"/>
    </row>
    <row r="3" spans="1:3" ht="15">
      <c r="A3" s="1"/>
      <c r="B3" s="7" t="s">
        <v>43</v>
      </c>
      <c r="C3" s="2"/>
    </row>
    <row r="4" spans="1:3" ht="15">
      <c r="A4" s="1"/>
      <c r="B4" s="6" t="s">
        <v>26</v>
      </c>
      <c r="C4" s="2"/>
    </row>
    <row r="5" ht="15">
      <c r="B5" s="6" t="s">
        <v>27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Melicharová Zuzana</cp:lastModifiedBy>
  <cp:lastPrinted>2022-02-08T10:24:41Z</cp:lastPrinted>
  <dcterms:created xsi:type="dcterms:W3CDTF">2022-02-08T08:52:21Z</dcterms:created>
  <dcterms:modified xsi:type="dcterms:W3CDTF">2022-04-13T11:26:57Z</dcterms:modified>
  <cp:category/>
  <cp:version/>
  <cp:contentType/>
  <cp:contentStatus/>
</cp:coreProperties>
</file>