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34_NemPe_Zdrav. př. do nov. pavilonu\01 Zadávací dokumentace\"/>
    </mc:Choice>
  </mc:AlternateContent>
  <bookViews>
    <workbookView xWindow="-110" yWindow="-110" windowWidth="23260" windowHeight="12580"/>
  </bookViews>
  <sheets>
    <sheet name="Část 9_Pac. monitor. systémy" sheetId="1" r:id="rId1"/>
  </sheets>
  <definedNames>
    <definedName name="_xlnm.Print_Area" localSheetId="0">'Část 9_Pac. monitor. systémy'!$A$1:$I$465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4" i="1" l="1"/>
  <c r="I394" i="1"/>
  <c r="I356" i="1"/>
  <c r="I336" i="1"/>
  <c r="I293" i="1"/>
  <c r="I274" i="1"/>
  <c r="I232" i="1"/>
  <c r="I213" i="1"/>
  <c r="I153" i="1"/>
  <c r="I172" i="1"/>
  <c r="I104" i="1"/>
  <c r="I59" i="1"/>
  <c r="I84" i="1"/>
  <c r="I83" i="1"/>
  <c r="I85" i="1"/>
  <c r="I82" i="1" l="1"/>
  <c r="I445" i="1" l="1"/>
  <c r="I444" i="1"/>
  <c r="I443" i="1"/>
  <c r="I442" i="1"/>
  <c r="I441" i="1"/>
  <c r="I440" i="1"/>
  <c r="I439" i="1"/>
  <c r="I438" i="1"/>
  <c r="I437" i="1"/>
  <c r="I436" i="1"/>
  <c r="I386" i="1"/>
  <c r="I385" i="1"/>
  <c r="I384" i="1"/>
  <c r="I383" i="1"/>
  <c r="I382" i="1"/>
  <c r="I381" i="1"/>
  <c r="I380" i="1"/>
  <c r="I379" i="1"/>
  <c r="I378" i="1"/>
  <c r="I324" i="1"/>
  <c r="I323" i="1"/>
  <c r="I322" i="1"/>
  <c r="I321" i="1"/>
  <c r="I320" i="1"/>
  <c r="I319" i="1"/>
  <c r="I318" i="1"/>
  <c r="I317" i="1"/>
  <c r="I316" i="1"/>
  <c r="I315" i="1"/>
  <c r="I262" i="1"/>
  <c r="I261" i="1"/>
  <c r="I260" i="1"/>
  <c r="I259" i="1"/>
  <c r="I258" i="1"/>
  <c r="I257" i="1"/>
  <c r="I256" i="1"/>
  <c r="I255" i="1"/>
  <c r="I254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93" i="1" l="1"/>
  <c r="I148" i="1" s="1"/>
  <c r="I10" i="1" s="1"/>
  <c r="I253" i="1"/>
  <c r="I208" i="1" s="1"/>
  <c r="I11" i="1" s="1"/>
  <c r="I314" i="1"/>
  <c r="I269" i="1" s="1"/>
  <c r="I12" i="1" s="1"/>
  <c r="I377" i="1"/>
  <c r="I331" i="1" s="1"/>
  <c r="I13" i="1" s="1"/>
  <c r="I435" i="1"/>
  <c r="I389" i="1" s="1"/>
  <c r="I14" i="1" s="1"/>
  <c r="I126" i="1"/>
  <c r="I54" i="1" s="1"/>
  <c r="I9" i="1" s="1"/>
  <c r="I51" i="1" l="1"/>
  <c r="I50" i="1"/>
  <c r="I49" i="1"/>
  <c r="I48" i="1"/>
  <c r="I47" i="1"/>
  <c r="I46" i="1"/>
  <c r="I45" i="1"/>
  <c r="I44" i="1"/>
  <c r="I24" i="1"/>
  <c r="I43" i="1" l="1"/>
  <c r="I19" i="1" s="1"/>
  <c r="I8" i="1" s="1"/>
  <c r="I457" i="1"/>
  <c r="I452" i="1" s="1"/>
  <c r="I15" i="1" s="1"/>
  <c r="I5" i="1" l="1"/>
</calcChain>
</file>

<file path=xl/sharedStrings.xml><?xml version="1.0" encoding="utf-8"?>
<sst xmlns="http://schemas.openxmlformats.org/spreadsheetml/2006/main" count="807" uniqueCount="153">
  <si>
    <t>Část veřejné zakázky</t>
  </si>
  <si>
    <t>Název části veřejné zakázky</t>
  </si>
  <si>
    <t>cena za 1 ks v Kč bez DPH</t>
  </si>
  <si>
    <t>splňuje (Ano/Ne)</t>
  </si>
  <si>
    <t>způsob splnění podmínky</t>
  </si>
  <si>
    <t>X</t>
  </si>
  <si>
    <t>Antimikrobiální odolný displej, multi-dotyková obrazovka, rotace vertikální i horizontální zobrazení – 3 pozice</t>
  </si>
  <si>
    <t>Min. 6" barevný displej zobrazující min. 3 křivky</t>
  </si>
  <si>
    <t>Měřené parametry minimálně: EKG/Resp., SpO2 (Fast nebo Masimo), NIBP, TT, 2x IP</t>
  </si>
  <si>
    <t>Minimální doba provozu na akumulátor 5 hodin, možnost zobrazení kapacity akumulátoru</t>
  </si>
  <si>
    <t>Možnost připojení rozšiřujícího modulu pro měření CO2, C.O. a CCO (monitorace bez připojení k modulárnímu monitoru)</t>
  </si>
  <si>
    <t>Modul musí být po připojení monitoru stále přístupný pro ovládání a plné zobrazení</t>
  </si>
  <si>
    <t>Zkrácené horizontální (histogramické s vektorem) trendy na hlavní obrazovce (ne v trendech) pro sledování střednědobého vývoje pacienta v kritických případech</t>
  </si>
  <si>
    <r>
      <t xml:space="preserve">Spotřební materiál 
</t>
    </r>
    <r>
      <rPr>
        <sz val="11"/>
        <color theme="1"/>
        <rFont val="Calibri"/>
        <family val="2"/>
        <charset val="238"/>
        <scheme val="minor"/>
      </rPr>
      <t>Součástí dodávky je spotřební materiál v provedení a v kvalitě předepsané výrobcem monitorů, a to min. v rozsahu:</t>
    </r>
  </si>
  <si>
    <t>A. Monitor fyziologických funkcí (urologická ambulance)</t>
  </si>
  <si>
    <t>Možnost připojení dalšího externího dotykového 19" dotykového FullHD displeje s nezávislým zobrazením a nezávislým ovládáním. Bezkontaktní identifikace a komunikace prostřednictvím RFID a NFC. Šifrované video, alarmy a ovládání přes LAN. Nastavitelné rozložení obrazovky. Přístup k 10 naposledy používaným obrazovkám. Výběr vstupních zařízení: dotykový displej, trackball, USB klávesnice, myš nebo snímač čárových kódů. Funkce časovače.</t>
  </si>
  <si>
    <t>Minimálně 20 konfiguračních profilů monitoru umožňující rychlou změnu nastavení monitoru včetně změny zobrazení v závislosti na aktuální potřebě v průběhu léčby</t>
  </si>
  <si>
    <t>Integrovaný software pokrývající všechny potřeby intenzívní péče. Intuitivní ovládání – uživatelské rozhraní v českém jazyce</t>
  </si>
  <si>
    <t>Obousměrná datová komunikace mezi monitory (Bed to bed) a centrální stanicí. Přístup z jednoho lůžkového monitoru na jiný lůžkový monitor v síti včetně sledování monitorovaných křivek a parametrů a automatického zobrazení alarmových stavů</t>
  </si>
  <si>
    <t>Zobrazování trendů v grafické nebo číselné formě, zkrácené trendy na hlavní obrazovce</t>
  </si>
  <si>
    <t>Uživatelsky definovatelné skupiny trendů (minimálně 4), přehled alarmů, paměť na události</t>
  </si>
  <si>
    <t>Detailní analýza arytmií, ST analýzy, analýzy QT / QTC</t>
  </si>
  <si>
    <t>Min. 4x USB konektivita</t>
  </si>
  <si>
    <t>LAN pro monitorovací síť – instalace sítě je součástí uvedení do provozu</t>
  </si>
  <si>
    <t>Zkrácené Horizontální (histogramické s vektorem) trendy na hlavní obrazovce pro sledování střednědobého vývoje pacienta v kritických případech</t>
  </si>
  <si>
    <t>Rozšiřující moduly</t>
  </si>
  <si>
    <t>Měřené parametry minimálně: EKG/Resp., Masimo rainbow SET SpO2, NIBP, TT, 2x IP</t>
  </si>
  <si>
    <t>Trendy a alarmové události, automatický přenos všech monitorovaných dat. Monitorovaná data se musí dohrát i zpětně po opakovaném připojení k modulárnímu monitoru do monitoru i do centrální stanice</t>
  </si>
  <si>
    <t>Režim současného zobrazení všech monitorů</t>
  </si>
  <si>
    <t>V přehledovém režimu musí umět individuální nastavení zobrazení v jednotlivých pacientských sektorech a také automatické minimalizace neaktivního pacientského sektoru (minimálně vypnutý lůžkový monitor, režim standby)</t>
  </si>
  <si>
    <t>Zobrazení, prohlížení, vyhodnocení a ukládání alarmů, tisk alarmových událostí včetně křivek, tisk trendů (tisk i z připojených monitorů)</t>
  </si>
  <si>
    <t>Export pacientských dat ve standardním protokolu HL7</t>
  </si>
  <si>
    <t>Komplexní analýza arytmií, analýza ST segmentu a monitorování QT/QTc</t>
  </si>
  <si>
    <t>Zobrazení, prohlížení a tisk alarmových událostí včetně křivek za dobu posledních 168 hodin. Vzniklé alarmové stavy musí být akusticky a opticky barevně odlišeny v min. 3 skupinách dle závažnosti</t>
  </si>
  <si>
    <t>Protokol alarmů a uživatelských reakcí po dobu až 90 dnů zpětně</t>
  </si>
  <si>
    <t>Zobrazení, prohlížení a tisk grafických a numerických trendů od kteréhokoliv ze sledovaných pacientů za dobu posledních 168 hodin</t>
  </si>
  <si>
    <t>Zobrazení, prohlížení a tisk minimálně 8 kompletních křivek od kteréhokoliv ze sledovaných pacientů za dobu posledních 168 hodin</t>
  </si>
  <si>
    <t>Centrální monitor musí být připojen k prostředí nemocničního intranetu a musí připojeným uživatelům (minimálně pro 10 současných uživatelů) umožnit pomocí běžného PC v nemocniční síti zobrazit detailní pohled na křivky a parametry sledovaných pacientů. Současné zobrazení více pacientů na jedné obrazovce</t>
  </si>
  <si>
    <t>Zajištění centrály proti výpadku napájení pomocí UPS</t>
  </si>
  <si>
    <t>F. Centrální databáze</t>
  </si>
  <si>
    <t>C. Lůžkové monitory fyziologických funkcí s centrálním monitorem (dětské oddělení)</t>
  </si>
  <si>
    <t>D. Lůžkové monitory fyziologických funkcí s centrálním monitorem (novorozenecké oddělení)</t>
  </si>
  <si>
    <t>E. Lůžkové monitory fyziologických funkcí s centrálním monitorem (porodní sál)</t>
  </si>
  <si>
    <t>F. Lůžkové monitory fyziologických funkcí s centrálním monitorem (šestinedělí a gynekologické oddělení )</t>
  </si>
  <si>
    <t>G. Lůžkové monitory fyziologických funkcí s centrálním monitorem (neurologické oddělení)</t>
  </si>
  <si>
    <t>Komunikaci mezi všemi centrálními stanicemi dodávky</t>
  </si>
  <si>
    <t>Překládání pacientů včetně jejich historie</t>
  </si>
  <si>
    <t>Export pacientských dat (HL7)</t>
  </si>
  <si>
    <t>Nahlížení na kteréhokoliv pacienta z připojených centrálních stanic</t>
  </si>
  <si>
    <t>Možnost připojit nezávislé zobrazení pro libovolně zvolené pacienty</t>
  </si>
  <si>
    <t xml:space="preserve">Pacientské monitorovací systémy </t>
  </si>
  <si>
    <t>Dokovací stanice pro připojení k Centrální stanici a napájení</t>
  </si>
  <si>
    <t>Upevnění na stávající kyvná ramena</t>
  </si>
  <si>
    <t>Ovládání monitoru v českém jazyce</t>
  </si>
  <si>
    <t>Uživatelské rozhraní v ČJ</t>
  </si>
  <si>
    <t xml:space="preserve">Malý a lehký monitor/modul s obrazovkou a sloužící jako transportní monitor, připojitelný k lůžkovému monitoru jako měřící modul </t>
  </si>
  <si>
    <t>Všechny pacientské licence (připojené monitory) musí obsahovat i další nezávisle zobrazení a musí obsahovat i licence pro mobilní zobrazení</t>
  </si>
  <si>
    <t>Automatický přenos všech monitorovaných dat. Monitorovaná data se musí dohrát i zpětně do modulárního monitoru a centrální stanice po opakovaném připojení u lůžka</t>
  </si>
  <si>
    <t>Centrální správa lůžkových licencí - přidělování pacientských licencí centrálním stanicím podle aktuálních klinických požadavků</t>
  </si>
  <si>
    <t>Transportní stojan</t>
  </si>
  <si>
    <t>Madlo pro snadný transport</t>
  </si>
  <si>
    <t>Monitor/modul musí být po připojení k modulárnímu monitoru stále přístupný pro ovládání a plné zobrazení</t>
  </si>
  <si>
    <t>Monitor/modul musí být po připojení monitoru stále přístupný pro ovládání a plné zobrazení</t>
  </si>
  <si>
    <t>Košík pro odkládání</t>
  </si>
  <si>
    <t>Monitor/modul musí být po připojení k mobulárnímu monitoru stále přístupný pro ovládání a plné zobrazení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</si>
  <si>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do Pavilonu Péče o rodinu</t>
    </r>
  </si>
  <si>
    <t>Centrální databázový server integrující pacientská data ze všech připojených monitorů</t>
  </si>
  <si>
    <t>F. Lůžkové monitory fyziologických funkcí s centrálním monitorem (šestinedělí a gynekologické oddělení)</t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</si>
  <si>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</si>
  <si>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Celková cena v Kč bez DPH</t>
  </si>
  <si>
    <t>technická podmínka</t>
  </si>
  <si>
    <t>Min. 3 úrovně alarmu barevně odlišené</t>
  </si>
  <si>
    <t>ST mapování (změny ST v průběhu času ve dvou víceosých diagramech), STE Map přidává limity STE (ST Elevation)</t>
  </si>
  <si>
    <t>Možnost konektivity WLAN</t>
  </si>
  <si>
    <t>Hmotnost max. do 1,5 kg (včetně baterie a madla), ochrana proti prachu a vlhkosti</t>
  </si>
  <si>
    <t>Zobrazení až 6 křivek vitálních funkcí s možností rozšíření na 12 křivek</t>
  </si>
  <si>
    <t>Tabulkové a grafické trendy v délce min. 48 hodin</t>
  </si>
  <si>
    <t>Měření diagnostického 12 svodového EKG z 10 elektrod</t>
  </si>
  <si>
    <t>SW v českém jazyce</t>
  </si>
  <si>
    <t>Monitorování aEEG</t>
  </si>
  <si>
    <t>Monitorování druhé Spo2 včetně měření SpHb +SpOC+PVI</t>
  </si>
  <si>
    <t>Malý a lehký monitor/modul s obrazovkou a sloužící jako transportní monitor, připojitelný k lůžkovému monitoru jako měřící modul</t>
  </si>
  <si>
    <t>Současné připojení minimálně 8 monitorů pacientů – možnost rozšíření až na 32 pacientů, režim současného zobrazení všech monitorů, možnost připojení telemetricky sledovaných pacientů</t>
  </si>
  <si>
    <t>V detailním režimu musí zobrazit všechny data vybraného monitoru s funkcí zadání základních údajů o pacientovi a musí umět dálkové nastavení pacientských monitorů (alarmy, limity, režim standby, atd. …)</t>
  </si>
  <si>
    <t>Současné připojení minimálně 5 monitorů pacientů – možnost rozšíření až na 32 pacientů, režim současného zobrazení všech monitorů, možnost připojení telemetricky sledovaných pacientů</t>
  </si>
  <si>
    <r>
      <t>Současné připojení minimálně 8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monitorů pacientů – možnost rozšíření až na 32 pacientů, režim současného zobrazení všech monitorů, možnost připojení telemetricky sledovaných pacientů</t>
    </r>
  </si>
  <si>
    <t>Virtualizované řešení VMWare – doložit požadavky na virtualizovaný výkon</t>
  </si>
  <si>
    <t>Současné připojení minimálně 13 monitorů pacientů – možnost rozšíření až na 32 pacientů, režim současného zobrazení všech monitorů, možnost připojení telemetricky sledovaných pacientů</t>
  </si>
  <si>
    <t>Současné připojení minimálně 3 monitorů pacientů – možnost rozšíření až na 32 pacientů, režim současného zobrazení všech monitorů, možnost připojení telemetricky sledovaných pacientů</t>
  </si>
  <si>
    <t>Zobrazení 12 svodového EKG (z 5 nebo 6 elektrod)</t>
  </si>
  <si>
    <t>Barevný LCD dotykový display s velikostí min. 19“ kapacitní technologie, multidotykové ovládání, ovládání v rukavicích, minimálním rozlišením FullHD (1920x1080), automatické regulace jasu dle okolního osvětlení - širokoúhlé zobrazení</t>
  </si>
  <si>
    <t>Modulový box pro současné připojení modulů: min. 4 jednoparametrové a min. 2 víceparametrových modulů</t>
  </si>
  <si>
    <t>Měření karboxyhemoglobinu (SpCO®), methemoglobinu (SpMet®), pulsní frekvence (PR) a indexu perfúze (PI) vlastním modulem</t>
  </si>
  <si>
    <t>Zobrazení pacientských alarmových stavů na mobilním telefonu a tabletu, včetně křivek, hodnot a možností VoIP hovorů – aplikace pro Android i iOS zdarma</t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</si>
  <si>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</si>
  <si>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počet ks</t>
  </si>
  <si>
    <t>cena v Kč bez DPH</t>
  </si>
  <si>
    <r>
      <rPr>
        <b/>
        <sz val="11"/>
        <color theme="1"/>
        <rFont val="Calibri"/>
        <family val="2"/>
        <charset val="238"/>
        <scheme val="minor"/>
      </rPr>
      <t xml:space="preserve">Základní multiparametrový monitor/modul s obrazovkou a transportní funkcí </t>
    </r>
    <r>
      <rPr>
        <sz val="11"/>
        <color theme="1"/>
        <rFont val="Calibri"/>
        <family val="2"/>
        <charset val="238"/>
        <scheme val="minor"/>
      </rPr>
      <t>zajišťující měření fyziologických funkcí. Monitor/modul umožňuje především přehledné zobrazení a dokumentaci fyziologických funkcí sledovaného pacienta na lůžku, upozorňuje zvukově a opticky na překročení hlídaných mezí a na další závažné situace, umožňuje nastavení hlídaných mezí a další funkce dle následujících minimálních technických požadavků:</t>
    </r>
  </si>
  <si>
    <t>SpO2 prstové čidlo</t>
  </si>
  <si>
    <t>NIBP hadice</t>
  </si>
  <si>
    <t>NIBP manžeta pro dospělé</t>
  </si>
  <si>
    <t>NIBP manžeta pro velké pacienty</t>
  </si>
  <si>
    <t>NIBP manžeta pro malé pacienty</t>
  </si>
  <si>
    <t>Povrchové teplotní čidlo</t>
  </si>
  <si>
    <t>jednorázové gelové elektrody standardní (1 balení = min. 300 ks)</t>
  </si>
  <si>
    <t>předmět plnění</t>
  </si>
  <si>
    <t>EKG – 3svodový kabel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</si>
  <si>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</si>
  <si>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t>NIBP manžeta pediatrická</t>
  </si>
  <si>
    <t>Jednorázové gelové elektrody standardní (1 balení = min. 300 ks, požadována jsou 3 balení)</t>
  </si>
  <si>
    <t>Min. 5 koleček o průměru min. 100 mm, z toho min. 2 bržděná</t>
  </si>
  <si>
    <t>Stabilní stojan s rozvržením základny pro vysokou stabilitu při umístění monitoru/modulu</t>
  </si>
  <si>
    <t>Jednorázové gelové elektrody standardní (1 balení = min. 300 ks, požadováno je 13 balení)</t>
  </si>
  <si>
    <t>SpO2 prstové čidlo (Masimo)</t>
  </si>
  <si>
    <t>Jednorázové gelové elektrody standardní (1 balení = min. 300 ks, požadováno je 5 balení)</t>
  </si>
  <si>
    <t>SpO2 ušní čidlo (Masimo)</t>
  </si>
  <si>
    <t>NIBP manžeta infant</t>
  </si>
  <si>
    <t>Vnitřní teplotní čidlo</t>
  </si>
  <si>
    <t>IP kabel</t>
  </si>
  <si>
    <t>NIBP manžeta Neonatal sada min. 50 kusů, z nichž 5x velikost 1 (3,1 - 5,7 cm), 10x velikost 2 (4,3 - 8,0 cm), 20x velikost 3 (5,8 - 10,9 cm), 10x velikost 4 (7,1 - 13,1 cm), 5x velikost 5 (10 - 15 cm)</t>
  </si>
  <si>
    <t>NIBP hadice neonatální</t>
  </si>
  <si>
    <t>Jednorázové neonatální elektrody (1 balení = min. 300 ks, požadováno je 8 balení)</t>
  </si>
  <si>
    <t>Jednorázové gelové elektrody standardní (1 balení = min. 300 ks, požadováno je 8 balení)</t>
  </si>
  <si>
    <t>Jednorázové gelové elektrody neonatální (kabel s elektrodou) (1 balení = min. 300 ks, požadována jsou 3 balení)</t>
  </si>
  <si>
    <t>EEG kabel</t>
  </si>
  <si>
    <t>Masimo propojovací kabel</t>
  </si>
  <si>
    <t>Dokovací stanice pro připojení základního monitoru (modulu) k centrální stanici</t>
  </si>
  <si>
    <t>Jednorázový nalepovací sensor (SpCO,SpO2,SpMet) pro infanty (3 kg až 30 kg ) (1 balení = min. 10 ks, požadováno je 1 balení</t>
  </si>
  <si>
    <t>Modul EEG s měřením aEEG</t>
  </si>
  <si>
    <t>Součástí každého monitoru/modulu je integrované madlo pro transport, držák pro umístění na lůžkovou rampu a držák na lůžko</t>
  </si>
  <si>
    <t>Základní multiparametrový monitor/modul s obrazovkou a transportní funkcí</t>
  </si>
  <si>
    <r>
      <rPr>
        <b/>
        <sz val="11"/>
        <color theme="1"/>
        <rFont val="Calibri"/>
        <family val="2"/>
        <charset val="238"/>
        <scheme val="minor"/>
      </rPr>
      <t xml:space="preserve">Základní multiparametrový monitor/modul s obrazovkou a transportní </t>
    </r>
    <r>
      <rPr>
        <b/>
        <sz val="11"/>
        <rFont val="Calibri"/>
        <family val="2"/>
        <charset val="238"/>
        <scheme val="minor"/>
      </rPr>
      <t xml:space="preserve">funkcí </t>
    </r>
    <r>
      <rPr>
        <sz val="1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>ajišťující měření fyziologických funkcí. Monitor/modul umožňuje především přehledné zobrazení a dokumentaci fyziologických funkcí sledovaného pacienta na lůžku, upozorňuje zvukově a opticky na překročení hlídaných mezí a na další závažné situace, umožňuje nastavení hlídaných mezí a další funkce dle následujících minimálních technických požadavků:</t>
    </r>
  </si>
  <si>
    <t>B. Lůžkové monitory fyziologických funkcí s centrálním monitorem (DEO JIP, vyšetřovna a izolační pokoje)</t>
  </si>
  <si>
    <t>Režim „standby“ - při odpojení pacienta od monitoru, privátní režim (návštěva ...)</t>
  </si>
  <si>
    <t>Modul – SpO2 – včetně měření SpHb +SpOC+PVI, s možností rozšíření měření o karboxyhemoglobinu (SpCO®), methemoglobinu (SpMet®), pulsní frekvence (PR) a indexu perfúze (PI) - možné nahradit externím zařízením, datově projeným s monitorem a přenosem všech monitorovaných hodnot do lůžkového monitoru</t>
  </si>
  <si>
    <t>Možnost rozšíření na současné zobrazení 5 křivek na hlavní obrazovce</t>
  </si>
  <si>
    <t>Zobrazení pacientských dat (křivky a číselné hodnoty) na mobilním telefonu a tabletu - aplikace pro Android i iOS</t>
  </si>
  <si>
    <t>Laserová LAN tiskárna</t>
  </si>
  <si>
    <r>
      <t>Součástí každého monitoru/modulu je integrované madlo pro transport,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držák pro umístění na lůžkovou rampu a držák na lůžko</t>
    </r>
  </si>
  <si>
    <t>Součástí je výměnný, snadno uživatelsky vyjímatelný akumulátor (bez použití nástrojů)</t>
  </si>
  <si>
    <r>
      <t>Součástí každého modulu je integrované madlo pro transport,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držák pro umístění na lůžkovou rampu a držák na lůžko</t>
    </r>
  </si>
  <si>
    <r>
      <rPr>
        <b/>
        <sz val="11"/>
        <color theme="1"/>
        <rFont val="Calibri"/>
        <family val="2"/>
        <charset val="238"/>
        <scheme val="minor"/>
      </rPr>
      <t>Základní multiparametrový monitor/modul s obrazovkou a transport</t>
    </r>
    <r>
      <rPr>
        <b/>
        <sz val="11"/>
        <rFont val="Calibri"/>
        <family val="2"/>
        <charset val="238"/>
        <scheme val="minor"/>
      </rPr>
      <t xml:space="preserve">ní funkcí </t>
    </r>
    <r>
      <rPr>
        <sz val="11"/>
        <rFont val="Calibri"/>
        <family val="2"/>
        <charset val="238"/>
        <scheme val="minor"/>
      </rPr>
      <t>zaji</t>
    </r>
    <r>
      <rPr>
        <sz val="11"/>
        <color theme="1"/>
        <rFont val="Calibri"/>
        <family val="2"/>
        <charset val="238"/>
        <scheme val="minor"/>
      </rPr>
      <t>šťující měření fyziologických funkcí. Monitor/modul umožňuje především přehledné zobrazení a dokumentaci fyziologických funkcí sledovaného pacienta na lůžku, upozorňuje zvukově a opticky na překročení hlídaných mezí a na další závažné situace, umožňuje nastavení hlídaných mezí a dalších funkcích dle následujících minimálních technických požadavků:</t>
    </r>
  </si>
  <si>
    <r>
      <t xml:space="preserve">Centrální monitor </t>
    </r>
    <r>
      <rPr>
        <sz val="11"/>
        <color theme="1"/>
        <rFont val="Calibri"/>
        <family val="2"/>
        <charset val="238"/>
      </rPr>
      <t>pro sledování fyziologických funkcí pacientů připojených k monitorům z pultu centrální monitorace. Centrální monitor umožňuje přehledné zobrazení a dokumentaci fyziologických funkcí ze všech připojených monitorů, upozorňuje zvukově a opticky na překročení hlídaných parametrů a na další závažné situace, umožňuje nastavení hlídaných mezí a další funkce dle níže uvedených technických požadavků:</t>
    </r>
  </si>
  <si>
    <r>
      <rPr>
        <b/>
        <sz val="11"/>
        <color theme="1"/>
        <rFont val="Calibri"/>
        <family val="2"/>
        <charset val="238"/>
        <scheme val="minor"/>
      </rPr>
      <t xml:space="preserve">Lůžkový modulární monitor </t>
    </r>
    <r>
      <rPr>
        <sz val="11"/>
        <color theme="1"/>
        <rFont val="Calibri"/>
        <family val="2"/>
        <charset val="238"/>
      </rPr>
      <t xml:space="preserve">fyziologických funkcí skládající se ze základní monitorovací jednotky a </t>
    </r>
    <r>
      <rPr>
        <sz val="11"/>
        <rFont val="Calibri"/>
        <family val="2"/>
        <charset val="238"/>
      </rPr>
      <t>boxu pro rozšiřující moduly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spojené s displejem. Monitor umožňuje především přehledné zobrazení a dokumentaci fyziologických funkcí sledovaného pacienta na lůžku, upozorňuje zvukově a opticky na překročení hlídaných mezí a na další závažné situace, umožňuje nastavení hlídaných mezí a další funkce dle následujících minimálních technických požadavků:</t>
    </r>
  </si>
  <si>
    <t>Zobrazení pacientských dat (křivky a číselné hodnoty) na mobilním telefonu a tabletu - aplikace pro Android i iOS zdarma</t>
  </si>
  <si>
    <t>Součástí dodávky je 6 mobilních zařízení pro zobrazení pacientských dat a alarmových stavů - 2x s úhlopříčkou cca 10" a 4x s úhlopříčkou min. 6"</t>
  </si>
  <si>
    <t>SpO2 čidlo neonatální (Masimo), dodáno bude 8 sad (1 sada = min. 10 ks, vč. propojovacího kabelu)</t>
  </si>
  <si>
    <t>Zajištění mobilního přístupu k pacientským vitálním funkcím a zpráva aplikace pro zobrazení pacientských alarmových stavů na mobilních zařízeních</t>
  </si>
  <si>
    <t>Dvou-obrazovkové zobrazení min. 2x 24“ (s možností výměny displejů za 27-32“). Ovládání standardní počítačovou klávesnicí a myší</t>
  </si>
  <si>
    <t>Možnost rozšíření o druhé jedno-obrazovkové nezávislé zobrazení. Ovládání standardní počítačovou klávesnicí a myší</t>
  </si>
  <si>
    <t>Možnost rozšíření o druhé dvou-obrazovkové nezávislé zobrazení. Ovládání standardní počítačovou klávesnicí a myší</t>
  </si>
  <si>
    <t>Jedno-obrazovkové zobrazení min. 27“ (s možností výměny displejů za 27,1-32“). Ovládání standardní počítačovou klávesnicí a myší</t>
  </si>
  <si>
    <t>Jedno-obrazovkové zobrazení 27“ (s možností výměny displejů za 27,1-32“). Ovládání standardní počítačovou klávesnicí a myší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</si>
</sst>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right" wrapText="1" indent="2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164" fontId="0" fillId="3" borderId="32" xfId="0" applyNumberFormat="1" applyFill="1" applyBorder="1" applyAlignment="1">
      <alignment horizontal="right" vertical="top" indent="2"/>
    </xf>
    <xf numFmtId="0" fontId="2" fillId="0" borderId="5" xfId="0" applyFont="1" applyBorder="1" applyAlignment="1">
      <alignment horizontal="center" vertical="top"/>
    </xf>
    <xf numFmtId="0" fontId="12" fillId="4" borderId="25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164" fontId="2" fillId="3" borderId="21" xfId="0" applyNumberFormat="1" applyFont="1" applyFill="1" applyBorder="1" applyAlignment="1">
      <alignment horizontal="right" vertical="top" indent="2"/>
    </xf>
    <xf numFmtId="0" fontId="0" fillId="5" borderId="4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 applyProtection="1">
      <alignment horizontal="right" vertical="top" indent="2"/>
      <protection locked="0"/>
    </xf>
    <xf numFmtId="0" fontId="0" fillId="5" borderId="13" xfId="0" applyFont="1" applyFill="1" applyBorder="1" applyAlignment="1">
      <alignment horizontal="center" vertical="top"/>
    </xf>
    <xf numFmtId="164" fontId="0" fillId="5" borderId="46" xfId="0" applyNumberFormat="1" applyFont="1" applyFill="1" applyBorder="1" applyAlignment="1">
      <alignment horizontal="right" vertical="top" indent="2"/>
    </xf>
    <xf numFmtId="0" fontId="0" fillId="5" borderId="34" xfId="0" applyFill="1" applyBorder="1" applyAlignment="1">
      <alignment horizontal="center" vertical="center" wrapText="1"/>
    </xf>
    <xf numFmtId="164" fontId="0" fillId="0" borderId="48" xfId="0" applyNumberFormat="1" applyFont="1" applyFill="1" applyBorder="1" applyAlignment="1" applyProtection="1">
      <alignment horizontal="right" vertical="top" indent="2"/>
      <protection locked="0"/>
    </xf>
    <xf numFmtId="0" fontId="0" fillId="5" borderId="48" xfId="0" applyFont="1" applyFill="1" applyBorder="1" applyAlignment="1">
      <alignment horizontal="center" vertical="top"/>
    </xf>
    <xf numFmtId="164" fontId="0" fillId="5" borderId="9" xfId="0" applyNumberFormat="1" applyFont="1" applyFill="1" applyBorder="1" applyAlignment="1">
      <alignment horizontal="right" vertical="top" indent="2"/>
    </xf>
    <xf numFmtId="0" fontId="2" fillId="0" borderId="49" xfId="0" applyFont="1" applyBorder="1" applyAlignment="1">
      <alignment horizontal="center"/>
    </xf>
    <xf numFmtId="0" fontId="0" fillId="0" borderId="0" xfId="0" applyBorder="1"/>
    <xf numFmtId="164" fontId="0" fillId="3" borderId="51" xfId="0" applyNumberFormat="1" applyFill="1" applyBorder="1" applyAlignment="1">
      <alignment horizontal="right" vertical="top" indent="2"/>
    </xf>
    <xf numFmtId="164" fontId="2" fillId="5" borderId="46" xfId="0" applyNumberFormat="1" applyFont="1" applyFill="1" applyBorder="1" applyAlignment="1">
      <alignment horizontal="right" vertical="center" indent="2"/>
    </xf>
    <xf numFmtId="0" fontId="0" fillId="5" borderId="42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164" fontId="0" fillId="0" borderId="17" xfId="0" applyNumberFormat="1" applyFont="1" applyFill="1" applyBorder="1" applyAlignment="1" applyProtection="1">
      <alignment horizontal="right" vertical="top" indent="2"/>
      <protection locked="0"/>
    </xf>
    <xf numFmtId="0" fontId="0" fillId="5" borderId="13" xfId="0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 applyProtection="1">
      <alignment horizontal="right" vertical="top" indent="2"/>
      <protection locked="0"/>
    </xf>
    <xf numFmtId="0" fontId="0" fillId="0" borderId="35" xfId="0" applyBorder="1" applyAlignment="1">
      <alignment wrapText="1"/>
    </xf>
    <xf numFmtId="0" fontId="0" fillId="5" borderId="48" xfId="0" applyFont="1" applyFill="1" applyBorder="1" applyAlignment="1">
      <alignment horizontal="center" vertical="center"/>
    </xf>
    <xf numFmtId="164" fontId="0" fillId="0" borderId="48" xfId="0" applyNumberFormat="1" applyFont="1" applyFill="1" applyBorder="1" applyAlignment="1" applyProtection="1">
      <alignment horizontal="right" vertical="center" indent="2"/>
      <protection locked="0"/>
    </xf>
    <xf numFmtId="164" fontId="0" fillId="5" borderId="9" xfId="0" applyNumberFormat="1" applyFont="1" applyFill="1" applyBorder="1" applyAlignment="1">
      <alignment horizontal="right" vertical="center" indent="2"/>
    </xf>
    <xf numFmtId="0" fontId="0" fillId="5" borderId="37" xfId="0" applyFill="1" applyBorder="1" applyAlignment="1">
      <alignment horizontal="center" vertical="center" wrapText="1"/>
    </xf>
    <xf numFmtId="164" fontId="0" fillId="3" borderId="46" xfId="0" applyNumberFormat="1" applyFill="1" applyBorder="1" applyAlignment="1">
      <alignment horizontal="right" vertical="top" indent="2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 indent="1"/>
    </xf>
    <xf numFmtId="0" fontId="7" fillId="0" borderId="12" xfId="0" applyFont="1" applyBorder="1" applyAlignment="1">
      <alignment horizontal="left" vertical="top" wrapText="1" indent="1"/>
    </xf>
    <xf numFmtId="0" fontId="7" fillId="0" borderId="17" xfId="0" applyFont="1" applyBorder="1" applyAlignment="1">
      <alignment horizontal="left" vertical="top" wrapText="1" indent="1"/>
    </xf>
    <xf numFmtId="0" fontId="6" fillId="4" borderId="19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0" fillId="0" borderId="10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13" fillId="6" borderId="0" xfId="0" applyFont="1" applyFill="1" applyAlignment="1" applyProtection="1">
      <alignment vertical="center" wrapText="1"/>
      <protection locked="0"/>
    </xf>
    <xf numFmtId="0" fontId="2" fillId="3" borderId="19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1" fillId="0" borderId="12" xfId="0" applyFont="1" applyBorder="1" applyAlignment="1">
      <alignment horizontal="left" vertical="top" wrapText="1" indent="1"/>
    </xf>
    <xf numFmtId="0" fontId="1" fillId="0" borderId="17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wrapText="1"/>
    </xf>
    <xf numFmtId="0" fontId="0" fillId="0" borderId="1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34" xfId="0" applyFont="1" applyFill="1" applyBorder="1" applyAlignment="1"/>
    <xf numFmtId="0" fontId="2" fillId="2" borderId="35" xfId="0" applyFont="1" applyFill="1" applyBorder="1" applyAlignment="1"/>
    <xf numFmtId="0" fontId="2" fillId="2" borderId="29" xfId="0" applyFont="1" applyFill="1" applyBorder="1" applyAlignment="1"/>
    <xf numFmtId="0" fontId="7" fillId="0" borderId="14" xfId="0" applyFont="1" applyBorder="1" applyAlignment="1">
      <alignment horizontal="left" vertical="top" wrapText="1" indent="1"/>
    </xf>
    <xf numFmtId="0" fontId="7" fillId="0" borderId="44" xfId="0" applyFont="1" applyBorder="1" applyAlignment="1">
      <alignment horizontal="left" vertical="top" wrapText="1" indent="1"/>
    </xf>
    <xf numFmtId="0" fontId="7" fillId="0" borderId="15" xfId="0" applyFont="1" applyBorder="1" applyAlignment="1">
      <alignment horizontal="left" vertical="top" wrapText="1" indent="1"/>
    </xf>
    <xf numFmtId="0" fontId="7" fillId="0" borderId="18" xfId="0" applyFont="1" applyBorder="1" applyAlignment="1">
      <alignment horizontal="left" vertical="top" wrapText="1" indent="1"/>
    </xf>
    <xf numFmtId="0" fontId="7" fillId="0" borderId="7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7" fillId="0" borderId="1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1" xfId="0" applyFont="1" applyFill="1" applyBorder="1" applyAlignment="1">
      <alignment horizontal="left" vertical="top" wrapText="1" indent="1"/>
    </xf>
    <xf numFmtId="0" fontId="7" fillId="0" borderId="12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 indent="1"/>
    </xf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164" fontId="2" fillId="0" borderId="41" xfId="0" applyNumberFormat="1" applyFont="1" applyFill="1" applyBorder="1" applyAlignment="1" applyProtection="1">
      <alignment horizontal="right" vertical="top" indent="2"/>
      <protection locked="0"/>
    </xf>
    <xf numFmtId="164" fontId="2" fillId="0" borderId="28" xfId="0" applyNumberFormat="1" applyFont="1" applyFill="1" applyBorder="1" applyAlignment="1" applyProtection="1">
      <alignment horizontal="right" vertical="top" indent="2"/>
      <protection locked="0"/>
    </xf>
    <xf numFmtId="164" fontId="2" fillId="0" borderId="29" xfId="0" applyNumberFormat="1" applyFont="1" applyFill="1" applyBorder="1" applyAlignment="1" applyProtection="1">
      <alignment horizontal="right" vertical="top" indent="2"/>
      <protection locked="0"/>
    </xf>
    <xf numFmtId="0" fontId="2" fillId="5" borderId="36" xfId="0" applyFont="1" applyFill="1" applyBorder="1" applyAlignment="1">
      <alignment horizontal="center" vertical="top"/>
    </xf>
    <xf numFmtId="0" fontId="2" fillId="5" borderId="37" xfId="0" applyFont="1" applyFill="1" applyBorder="1" applyAlignment="1">
      <alignment horizontal="center" vertical="top"/>
    </xf>
    <xf numFmtId="0" fontId="2" fillId="5" borderId="38" xfId="0" applyFont="1" applyFill="1" applyBorder="1" applyAlignment="1">
      <alignment horizontal="center" vertical="top"/>
    </xf>
    <xf numFmtId="164" fontId="2" fillId="5" borderId="39" xfId="0" applyNumberFormat="1" applyFont="1" applyFill="1" applyBorder="1" applyAlignment="1">
      <alignment horizontal="right" vertical="top" indent="2"/>
    </xf>
    <xf numFmtId="164" fontId="2" fillId="5" borderId="40" xfId="0" applyNumberFormat="1" applyFont="1" applyFill="1" applyBorder="1" applyAlignment="1">
      <alignment horizontal="right" vertical="top" indent="2"/>
    </xf>
    <xf numFmtId="164" fontId="2" fillId="5" borderId="30" xfId="0" applyNumberFormat="1" applyFont="1" applyFill="1" applyBorder="1" applyAlignment="1">
      <alignment horizontal="right" vertical="top" indent="2"/>
    </xf>
    <xf numFmtId="0" fontId="2" fillId="4" borderId="19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0" fillId="0" borderId="2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0" fillId="0" borderId="43" xfId="0" applyNumberFormat="1" applyFont="1" applyFill="1" applyBorder="1" applyAlignment="1" applyProtection="1">
      <alignment horizontal="right" vertical="top" indent="2"/>
      <protection locked="0"/>
    </xf>
    <xf numFmtId="164" fontId="0" fillId="0" borderId="37" xfId="0" applyNumberFormat="1" applyFont="1" applyFill="1" applyBorder="1" applyAlignment="1" applyProtection="1">
      <alignment horizontal="right" vertical="top" indent="2"/>
      <protection locked="0"/>
    </xf>
    <xf numFmtId="164" fontId="0" fillId="0" borderId="38" xfId="0" applyNumberFormat="1" applyFont="1" applyFill="1" applyBorder="1" applyAlignment="1" applyProtection="1">
      <alignment horizontal="right" vertical="top" indent="2"/>
      <protection locked="0"/>
    </xf>
    <xf numFmtId="0" fontId="0" fillId="5" borderId="43" xfId="0" applyFont="1" applyFill="1" applyBorder="1" applyAlignment="1">
      <alignment horizontal="center" vertical="top"/>
    </xf>
    <xf numFmtId="0" fontId="0" fillId="5" borderId="37" xfId="0" applyFont="1" applyFill="1" applyBorder="1" applyAlignment="1">
      <alignment horizontal="center" vertical="top"/>
    </xf>
    <xf numFmtId="0" fontId="0" fillId="5" borderId="38" xfId="0" applyFont="1" applyFill="1" applyBorder="1" applyAlignment="1">
      <alignment horizontal="center" vertical="top"/>
    </xf>
    <xf numFmtId="164" fontId="2" fillId="5" borderId="54" xfId="0" applyNumberFormat="1" applyFont="1" applyFill="1" applyBorder="1" applyAlignment="1">
      <alignment horizontal="right" vertical="top" indent="2"/>
    </xf>
    <xf numFmtId="164" fontId="0" fillId="0" borderId="47" xfId="0" applyNumberFormat="1" applyFont="1" applyFill="1" applyBorder="1" applyAlignment="1" applyProtection="1">
      <alignment horizontal="right" vertical="top" indent="2"/>
      <protection locked="0"/>
    </xf>
    <xf numFmtId="164" fontId="0" fillId="0" borderId="33" xfId="0" applyNumberFormat="1" applyFont="1" applyFill="1" applyBorder="1" applyAlignment="1" applyProtection="1">
      <alignment horizontal="right" vertical="top" indent="2"/>
      <protection locked="0"/>
    </xf>
    <xf numFmtId="164" fontId="0" fillId="0" borderId="45" xfId="0" applyNumberFormat="1" applyFont="1" applyFill="1" applyBorder="1" applyAlignment="1" applyProtection="1">
      <alignment horizontal="right" vertical="top" indent="2"/>
      <protection locked="0"/>
    </xf>
    <xf numFmtId="0" fontId="0" fillId="5" borderId="36" xfId="0" applyFont="1" applyFill="1" applyBorder="1" applyAlignment="1">
      <alignment horizontal="center" vertical="top"/>
    </xf>
    <xf numFmtId="0" fontId="0" fillId="5" borderId="31" xfId="0" applyFont="1" applyFill="1" applyBorder="1" applyAlignment="1">
      <alignment horizontal="center" vertical="top"/>
    </xf>
    <xf numFmtId="164" fontId="2" fillId="5" borderId="57" xfId="0" applyNumberFormat="1" applyFont="1" applyFill="1" applyBorder="1" applyAlignment="1">
      <alignment horizontal="right" vertical="top" indent="2"/>
    </xf>
    <xf numFmtId="164" fontId="2" fillId="5" borderId="50" xfId="0" applyNumberFormat="1" applyFont="1" applyFill="1" applyBorder="1" applyAlignment="1">
      <alignment horizontal="right" vertical="top" indent="2"/>
    </xf>
    <xf numFmtId="164" fontId="2" fillId="5" borderId="32" xfId="0" applyNumberFormat="1" applyFont="1" applyFill="1" applyBorder="1" applyAlignment="1">
      <alignment horizontal="right" vertical="top" indent="2"/>
    </xf>
    <xf numFmtId="164" fontId="0" fillId="0" borderId="55" xfId="0" applyNumberFormat="1" applyFont="1" applyFill="1" applyBorder="1" applyAlignment="1" applyProtection="1">
      <alignment horizontal="right" vertical="top" indent="2"/>
      <protection locked="0"/>
    </xf>
    <xf numFmtId="164" fontId="2" fillId="5" borderId="56" xfId="0" applyNumberFormat="1" applyFont="1" applyFill="1" applyBorder="1" applyAlignment="1">
      <alignment horizontal="right" vertical="top" indent="2"/>
    </xf>
    <xf numFmtId="164" fontId="2" fillId="5" borderId="26" xfId="0" applyNumberFormat="1" applyFont="1" applyFill="1" applyBorder="1" applyAlignment="1">
      <alignment horizontal="right" vertical="top" indent="2"/>
    </xf>
    <xf numFmtId="164" fontId="0" fillId="0" borderId="41" xfId="0" applyNumberFormat="1" applyFont="1" applyFill="1" applyBorder="1" applyAlignment="1" applyProtection="1">
      <alignment horizontal="right" vertical="top" indent="2"/>
      <protection locked="0"/>
    </xf>
    <xf numFmtId="164" fontId="0" fillId="0" borderId="28" xfId="0" applyNumberFormat="1" applyFont="1" applyFill="1" applyBorder="1" applyAlignment="1" applyProtection="1">
      <alignment horizontal="right" vertical="top" indent="2"/>
      <protection locked="0"/>
    </xf>
    <xf numFmtId="164" fontId="0" fillId="0" borderId="16" xfId="0" applyNumberFormat="1" applyFont="1" applyFill="1" applyBorder="1" applyAlignment="1" applyProtection="1">
      <alignment horizontal="right" vertical="top" indent="2"/>
      <protection locked="0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3" fillId="0" borderId="5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164" fontId="0" fillId="0" borderId="36" xfId="0" applyNumberFormat="1" applyFont="1" applyFill="1" applyBorder="1" applyAlignment="1" applyProtection="1">
      <alignment horizontal="right" vertical="top" indent="2"/>
      <protection locked="0"/>
    </xf>
    <xf numFmtId="164" fontId="0" fillId="0" borderId="31" xfId="0" applyNumberFormat="1" applyFont="1" applyFill="1" applyBorder="1" applyAlignment="1" applyProtection="1">
      <alignment horizontal="right" vertical="top" indent="2"/>
      <protection locked="0"/>
    </xf>
    <xf numFmtId="164" fontId="0" fillId="0" borderId="34" xfId="0" applyNumberFormat="1" applyFont="1" applyFill="1" applyBorder="1" applyAlignment="1" applyProtection="1">
      <alignment horizontal="right" vertical="top" indent="2"/>
      <protection locked="0"/>
    </xf>
    <xf numFmtId="0" fontId="0" fillId="0" borderId="27" xfId="0" applyBorder="1" applyAlignment="1">
      <alignment wrapText="1"/>
    </xf>
    <xf numFmtId="0" fontId="5" fillId="0" borderId="35" xfId="0" applyFont="1" applyBorder="1" applyAlignment="1">
      <alignment wrapText="1"/>
    </xf>
    <xf numFmtId="0" fontId="0" fillId="0" borderId="20" xfId="0" applyBorder="1" applyAlignment="1">
      <alignment wrapText="1"/>
    </xf>
    <xf numFmtId="0" fontId="3" fillId="0" borderId="11" xfId="0" applyFont="1" applyBorder="1" applyAlignment="1">
      <alignment vertical="top" wrapText="1"/>
    </xf>
    <xf numFmtId="164" fontId="2" fillId="5" borderId="52" xfId="0" applyNumberFormat="1" applyFont="1" applyFill="1" applyBorder="1" applyAlignment="1">
      <alignment horizontal="right" vertical="top" indent="2"/>
    </xf>
    <xf numFmtId="0" fontId="0" fillId="3" borderId="18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5"/>
  <sheetViews>
    <sheetView tabSelected="1" zoomScale="80" zoomScaleNormal="80" workbookViewId="0">
      <selection activeCell="E21" sqref="E21:I21"/>
    </sheetView>
  </sheetViews>
  <sheetFormatPr defaultRowHeight="14.5" outlineLevelRow="1" x14ac:dyDescent="0.35"/>
  <cols>
    <col min="1" max="1" width="18.81640625" style="1" customWidth="1"/>
    <col min="2" max="2" width="33.7265625" style="1" customWidth="1"/>
    <col min="3" max="3" width="23.36328125" style="1" customWidth="1"/>
    <col min="4" max="4" width="24.54296875" style="1" bestFit="1" customWidth="1"/>
    <col min="5" max="5" width="23.36328125" customWidth="1"/>
    <col min="6" max="6" width="23.1796875" bestFit="1" customWidth="1"/>
    <col min="7" max="7" width="23.6328125" bestFit="1" customWidth="1"/>
    <col min="8" max="8" width="8.54296875" bestFit="1" customWidth="1"/>
    <col min="9" max="9" width="23.81640625" customWidth="1"/>
  </cols>
  <sheetData>
    <row r="1" spans="1:9" ht="15" customHeight="1" x14ac:dyDescent="0.35">
      <c r="A1" s="79" t="s">
        <v>65</v>
      </c>
      <c r="B1" s="79"/>
      <c r="C1" s="79"/>
    </row>
    <row r="2" spans="1:9" ht="15" customHeight="1" x14ac:dyDescent="0.5">
      <c r="A2" s="9" t="s">
        <v>68</v>
      </c>
      <c r="D2" s="121"/>
      <c r="E2" s="121"/>
    </row>
    <row r="3" spans="1:9" ht="15" thickBot="1" x14ac:dyDescent="0.4"/>
    <row r="4" spans="1:9" x14ac:dyDescent="0.35">
      <c r="A4" s="2" t="s">
        <v>0</v>
      </c>
      <c r="B4" s="83" t="s">
        <v>1</v>
      </c>
      <c r="C4" s="84"/>
      <c r="D4" s="84"/>
      <c r="E4" s="84"/>
      <c r="F4" s="84"/>
      <c r="G4" s="84"/>
      <c r="H4" s="85"/>
      <c r="I4" s="11" t="s">
        <v>69</v>
      </c>
    </row>
    <row r="5" spans="1:9" ht="15" thickBot="1" x14ac:dyDescent="0.4">
      <c r="A5" s="3">
        <v>9</v>
      </c>
      <c r="B5" s="86" t="s">
        <v>50</v>
      </c>
      <c r="C5" s="87"/>
      <c r="D5" s="87"/>
      <c r="E5" s="87"/>
      <c r="F5" s="87"/>
      <c r="G5" s="87"/>
      <c r="H5" s="88"/>
      <c r="I5" s="4">
        <f>SUM(I8:I15)</f>
        <v>0</v>
      </c>
    </row>
    <row r="6" spans="1:9" ht="15" thickBot="1" x14ac:dyDescent="0.4">
      <c r="A6" s="163"/>
      <c r="B6" s="163"/>
      <c r="C6" s="163"/>
      <c r="D6" s="163"/>
      <c r="E6" s="163"/>
      <c r="F6" s="163"/>
      <c r="G6" s="163"/>
      <c r="H6" s="163"/>
      <c r="I6" s="163"/>
    </row>
    <row r="7" spans="1:9" x14ac:dyDescent="0.35">
      <c r="A7" s="149" t="s">
        <v>105</v>
      </c>
      <c r="B7" s="150"/>
      <c r="C7" s="150"/>
      <c r="D7" s="150"/>
      <c r="E7" s="150"/>
      <c r="F7" s="150"/>
      <c r="G7" s="150"/>
      <c r="H7" s="151"/>
      <c r="I7" s="26" t="s">
        <v>96</v>
      </c>
    </row>
    <row r="8" spans="1:9" ht="14.4" customHeight="1" x14ac:dyDescent="0.35">
      <c r="A8" s="152" t="s">
        <v>14</v>
      </c>
      <c r="B8" s="153"/>
      <c r="C8" s="153"/>
      <c r="D8" s="153"/>
      <c r="E8" s="153"/>
      <c r="F8" s="153"/>
      <c r="G8" s="153"/>
      <c r="H8" s="154"/>
      <c r="I8" s="10">
        <f>I19</f>
        <v>0</v>
      </c>
    </row>
    <row r="9" spans="1:9" ht="14.75" customHeight="1" x14ac:dyDescent="0.35">
      <c r="A9" s="152" t="s">
        <v>132</v>
      </c>
      <c r="B9" s="153"/>
      <c r="C9" s="153"/>
      <c r="D9" s="153"/>
      <c r="E9" s="153"/>
      <c r="F9" s="153"/>
      <c r="G9" s="153"/>
      <c r="H9" s="154"/>
      <c r="I9" s="41">
        <f>I54</f>
        <v>0</v>
      </c>
    </row>
    <row r="10" spans="1:9" ht="14.75" customHeight="1" x14ac:dyDescent="0.35">
      <c r="A10" s="152" t="s">
        <v>40</v>
      </c>
      <c r="B10" s="153"/>
      <c r="C10" s="153"/>
      <c r="D10" s="153"/>
      <c r="E10" s="153"/>
      <c r="F10" s="153"/>
      <c r="G10" s="153"/>
      <c r="H10" s="154"/>
      <c r="I10" s="41">
        <f>I148</f>
        <v>0</v>
      </c>
    </row>
    <row r="11" spans="1:9" ht="14.4" customHeight="1" x14ac:dyDescent="0.35">
      <c r="A11" s="152" t="s">
        <v>41</v>
      </c>
      <c r="B11" s="153"/>
      <c r="C11" s="153"/>
      <c r="D11" s="153"/>
      <c r="E11" s="153"/>
      <c r="F11" s="153"/>
      <c r="G11" s="153"/>
      <c r="H11" s="154"/>
      <c r="I11" s="41">
        <f>I208</f>
        <v>0</v>
      </c>
    </row>
    <row r="12" spans="1:9" ht="14.75" customHeight="1" x14ac:dyDescent="0.35">
      <c r="A12" s="152" t="s">
        <v>42</v>
      </c>
      <c r="B12" s="153"/>
      <c r="C12" s="153"/>
      <c r="D12" s="153"/>
      <c r="E12" s="153"/>
      <c r="F12" s="153"/>
      <c r="G12" s="153"/>
      <c r="H12" s="154"/>
      <c r="I12" s="41">
        <f>I269</f>
        <v>0</v>
      </c>
    </row>
    <row r="13" spans="1:9" ht="14.4" customHeight="1" x14ac:dyDescent="0.35">
      <c r="A13" s="152" t="s">
        <v>67</v>
      </c>
      <c r="B13" s="153"/>
      <c r="C13" s="153"/>
      <c r="D13" s="153"/>
      <c r="E13" s="153"/>
      <c r="F13" s="153"/>
      <c r="G13" s="153"/>
      <c r="H13" s="154"/>
      <c r="I13" s="41">
        <f>I331</f>
        <v>0</v>
      </c>
    </row>
    <row r="14" spans="1:9" ht="14.75" customHeight="1" x14ac:dyDescent="0.35">
      <c r="A14" s="152" t="s">
        <v>44</v>
      </c>
      <c r="B14" s="153"/>
      <c r="C14" s="153"/>
      <c r="D14" s="153"/>
      <c r="E14" s="153"/>
      <c r="F14" s="153"/>
      <c r="G14" s="153"/>
      <c r="H14" s="154"/>
      <c r="I14" s="41">
        <f>I389</f>
        <v>0</v>
      </c>
    </row>
    <row r="15" spans="1:9" ht="15" thickBot="1" x14ac:dyDescent="0.4">
      <c r="A15" s="166" t="s">
        <v>39</v>
      </c>
      <c r="B15" s="167"/>
      <c r="C15" s="167"/>
      <c r="D15" s="167"/>
      <c r="E15" s="167"/>
      <c r="F15" s="167"/>
      <c r="G15" s="167"/>
      <c r="H15" s="168"/>
      <c r="I15" s="28">
        <f>I452</f>
        <v>0</v>
      </c>
    </row>
    <row r="16" spans="1:9" x14ac:dyDescent="0.35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 ht="90" customHeight="1" x14ac:dyDescent="0.35">
      <c r="A17" s="73" t="s">
        <v>107</v>
      </c>
      <c r="B17" s="73"/>
      <c r="C17" s="73"/>
      <c r="D17" s="73"/>
      <c r="E17" s="73"/>
      <c r="F17" s="73"/>
      <c r="G17" s="73"/>
      <c r="H17" s="73"/>
      <c r="I17" s="73"/>
    </row>
    <row r="18" spans="1:9" ht="15" thickBot="1" x14ac:dyDescent="0.4">
      <c r="A18" s="162"/>
      <c r="B18" s="162"/>
      <c r="C18" s="162"/>
      <c r="D18" s="162"/>
      <c r="E18" s="162"/>
      <c r="F18" s="162"/>
      <c r="G18" s="162"/>
      <c r="H18" s="162"/>
      <c r="I18" s="162"/>
    </row>
    <row r="19" spans="1:9" ht="15.75" customHeight="1" thickBot="1" x14ac:dyDescent="0.4">
      <c r="A19" s="74" t="s">
        <v>14</v>
      </c>
      <c r="B19" s="75"/>
      <c r="C19" s="75"/>
      <c r="D19" s="75"/>
      <c r="E19" s="75"/>
      <c r="F19" s="75"/>
      <c r="G19" s="75"/>
      <c r="H19" s="76"/>
      <c r="I19" s="14">
        <f>SUM(I24,I43)</f>
        <v>0</v>
      </c>
    </row>
    <row r="20" spans="1:9" ht="15" customHeight="1" outlineLevel="1" thickBot="1" x14ac:dyDescent="0.4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ht="30" customHeight="1" outlineLevel="1" thickBot="1" x14ac:dyDescent="0.4">
      <c r="A21" s="118" t="s">
        <v>94</v>
      </c>
      <c r="B21" s="119"/>
      <c r="C21" s="119"/>
      <c r="D21" s="120"/>
      <c r="E21" s="122"/>
      <c r="F21" s="123"/>
      <c r="G21" s="123"/>
      <c r="H21" s="123"/>
      <c r="I21" s="124"/>
    </row>
    <row r="22" spans="1:9" ht="15" outlineLevel="1" thickBot="1" x14ac:dyDescent="0.4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ht="17.25" customHeight="1" outlineLevel="1" thickBot="1" x14ac:dyDescent="0.4">
      <c r="A23" s="67" t="s">
        <v>70</v>
      </c>
      <c r="B23" s="68"/>
      <c r="C23" s="68"/>
      <c r="D23" s="69"/>
      <c r="E23" s="13" t="s">
        <v>3</v>
      </c>
      <c r="F23" s="13" t="s">
        <v>4</v>
      </c>
      <c r="G23" s="13" t="s">
        <v>2</v>
      </c>
      <c r="H23" s="13" t="s">
        <v>95</v>
      </c>
      <c r="I23" s="12" t="s">
        <v>96</v>
      </c>
    </row>
    <row r="24" spans="1:9" ht="60" customHeight="1" outlineLevel="1" x14ac:dyDescent="0.35">
      <c r="A24" s="80" t="s">
        <v>97</v>
      </c>
      <c r="B24" s="81"/>
      <c r="C24" s="81"/>
      <c r="D24" s="82"/>
      <c r="E24" s="45"/>
      <c r="F24" s="30" t="s">
        <v>5</v>
      </c>
      <c r="G24" s="143"/>
      <c r="H24" s="135">
        <v>1</v>
      </c>
      <c r="I24" s="115">
        <f>G24*H24</f>
        <v>0</v>
      </c>
    </row>
    <row r="25" spans="1:9" ht="30" customHeight="1" outlineLevel="1" x14ac:dyDescent="0.35">
      <c r="A25" s="64" t="s">
        <v>55</v>
      </c>
      <c r="B25" s="65"/>
      <c r="C25" s="65"/>
      <c r="D25" s="66"/>
      <c r="E25" s="45"/>
      <c r="F25" s="31" t="s">
        <v>5</v>
      </c>
      <c r="G25" s="144"/>
      <c r="H25" s="129"/>
      <c r="I25" s="116"/>
    </row>
    <row r="26" spans="1:9" outlineLevel="1" x14ac:dyDescent="0.35">
      <c r="A26" s="64" t="s">
        <v>6</v>
      </c>
      <c r="B26" s="65"/>
      <c r="C26" s="65"/>
      <c r="D26" s="66"/>
      <c r="E26" s="45"/>
      <c r="F26" s="31" t="s">
        <v>5</v>
      </c>
      <c r="G26" s="144"/>
      <c r="H26" s="129"/>
      <c r="I26" s="116"/>
    </row>
    <row r="27" spans="1:9" ht="15" customHeight="1" outlineLevel="1" x14ac:dyDescent="0.35">
      <c r="A27" s="64" t="s">
        <v>7</v>
      </c>
      <c r="B27" s="65"/>
      <c r="C27" s="65"/>
      <c r="D27" s="66"/>
      <c r="E27" s="45"/>
      <c r="F27" s="46"/>
      <c r="G27" s="144"/>
      <c r="H27" s="129"/>
      <c r="I27" s="116"/>
    </row>
    <row r="28" spans="1:9" outlineLevel="1" x14ac:dyDescent="0.35">
      <c r="A28" s="64" t="s">
        <v>89</v>
      </c>
      <c r="B28" s="65"/>
      <c r="C28" s="65"/>
      <c r="D28" s="66"/>
      <c r="E28" s="45"/>
      <c r="F28" s="31" t="s">
        <v>5</v>
      </c>
      <c r="G28" s="144"/>
      <c r="H28" s="129"/>
      <c r="I28" s="116"/>
    </row>
    <row r="29" spans="1:9" outlineLevel="1" x14ac:dyDescent="0.35">
      <c r="A29" s="64" t="s">
        <v>8</v>
      </c>
      <c r="B29" s="65"/>
      <c r="C29" s="65"/>
      <c r="D29" s="66"/>
      <c r="E29" s="45"/>
      <c r="F29" s="46"/>
      <c r="G29" s="144"/>
      <c r="H29" s="129"/>
      <c r="I29" s="116"/>
    </row>
    <row r="30" spans="1:9" outlineLevel="1" x14ac:dyDescent="0.35">
      <c r="A30" s="64" t="s">
        <v>71</v>
      </c>
      <c r="B30" s="65"/>
      <c r="C30" s="65"/>
      <c r="D30" s="66"/>
      <c r="E30" s="45"/>
      <c r="F30" s="46"/>
      <c r="G30" s="144"/>
      <c r="H30" s="129"/>
      <c r="I30" s="116"/>
    </row>
    <row r="31" spans="1:9" ht="30" customHeight="1" outlineLevel="1" x14ac:dyDescent="0.35">
      <c r="A31" s="64" t="s">
        <v>140</v>
      </c>
      <c r="B31" s="65"/>
      <c r="C31" s="65"/>
      <c r="D31" s="66"/>
      <c r="E31" s="45"/>
      <c r="F31" s="31" t="s">
        <v>5</v>
      </c>
      <c r="G31" s="144"/>
      <c r="H31" s="129"/>
      <c r="I31" s="116"/>
    </row>
    <row r="32" spans="1:9" ht="15" customHeight="1" outlineLevel="1" x14ac:dyDescent="0.35">
      <c r="A32" s="64" t="s">
        <v>135</v>
      </c>
      <c r="B32" s="65"/>
      <c r="C32" s="65"/>
      <c r="D32" s="66"/>
      <c r="E32" s="45"/>
      <c r="F32" s="31" t="s">
        <v>5</v>
      </c>
      <c r="G32" s="144"/>
      <c r="H32" s="129"/>
      <c r="I32" s="116"/>
    </row>
    <row r="33" spans="1:9" outlineLevel="1" x14ac:dyDescent="0.35">
      <c r="A33" s="64" t="s">
        <v>72</v>
      </c>
      <c r="B33" s="65"/>
      <c r="C33" s="65"/>
      <c r="D33" s="66"/>
      <c r="E33" s="45"/>
      <c r="F33" s="31" t="s">
        <v>5</v>
      </c>
      <c r="G33" s="144"/>
      <c r="H33" s="129"/>
      <c r="I33" s="116"/>
    </row>
    <row r="34" spans="1:9" ht="30" customHeight="1" outlineLevel="1" x14ac:dyDescent="0.35">
      <c r="A34" s="64" t="s">
        <v>12</v>
      </c>
      <c r="B34" s="65"/>
      <c r="C34" s="65"/>
      <c r="D34" s="66"/>
      <c r="E34" s="45"/>
      <c r="F34" s="31" t="s">
        <v>5</v>
      </c>
      <c r="G34" s="144"/>
      <c r="H34" s="129"/>
      <c r="I34" s="116"/>
    </row>
    <row r="35" spans="1:9" ht="15" customHeight="1" outlineLevel="1" x14ac:dyDescent="0.35">
      <c r="A35" s="64" t="s">
        <v>73</v>
      </c>
      <c r="B35" s="65"/>
      <c r="C35" s="65"/>
      <c r="D35" s="66"/>
      <c r="E35" s="45"/>
      <c r="F35" s="31" t="s">
        <v>5</v>
      </c>
      <c r="G35" s="144"/>
      <c r="H35" s="129"/>
      <c r="I35" s="116"/>
    </row>
    <row r="36" spans="1:9" ht="30" customHeight="1" outlineLevel="1" x14ac:dyDescent="0.35">
      <c r="A36" s="64" t="s">
        <v>10</v>
      </c>
      <c r="B36" s="65"/>
      <c r="C36" s="65"/>
      <c r="D36" s="66"/>
      <c r="E36" s="45"/>
      <c r="F36" s="31" t="s">
        <v>5</v>
      </c>
      <c r="G36" s="144"/>
      <c r="H36" s="129"/>
      <c r="I36" s="116"/>
    </row>
    <row r="37" spans="1:9" ht="15" customHeight="1" outlineLevel="1" x14ac:dyDescent="0.35">
      <c r="A37" s="64" t="s">
        <v>11</v>
      </c>
      <c r="B37" s="77"/>
      <c r="C37" s="77"/>
      <c r="D37" s="78"/>
      <c r="E37" s="45"/>
      <c r="F37" s="31" t="s">
        <v>5</v>
      </c>
      <c r="G37" s="144"/>
      <c r="H37" s="129"/>
      <c r="I37" s="116"/>
    </row>
    <row r="38" spans="1:9" ht="15" customHeight="1" outlineLevel="1" x14ac:dyDescent="0.35">
      <c r="A38" s="64" t="s">
        <v>51</v>
      </c>
      <c r="B38" s="77"/>
      <c r="C38" s="77"/>
      <c r="D38" s="78"/>
      <c r="E38" s="45"/>
      <c r="F38" s="31" t="s">
        <v>5</v>
      </c>
      <c r="G38" s="144"/>
      <c r="H38" s="129"/>
      <c r="I38" s="116"/>
    </row>
    <row r="39" spans="1:9" outlineLevel="1" x14ac:dyDescent="0.35">
      <c r="A39" s="64" t="s">
        <v>74</v>
      </c>
      <c r="B39" s="65"/>
      <c r="C39" s="65"/>
      <c r="D39" s="66"/>
      <c r="E39" s="45"/>
      <c r="F39" s="46"/>
      <c r="G39" s="144"/>
      <c r="H39" s="129"/>
      <c r="I39" s="116"/>
    </row>
    <row r="40" spans="1:9" outlineLevel="1" x14ac:dyDescent="0.35">
      <c r="A40" s="64" t="s">
        <v>139</v>
      </c>
      <c r="B40" s="65"/>
      <c r="C40" s="65"/>
      <c r="D40" s="66"/>
      <c r="E40" s="45"/>
      <c r="F40" s="31" t="s">
        <v>5</v>
      </c>
      <c r="G40" s="144"/>
      <c r="H40" s="129"/>
      <c r="I40" s="116"/>
    </row>
    <row r="41" spans="1:9" outlineLevel="1" x14ac:dyDescent="0.35">
      <c r="A41" s="64" t="s">
        <v>9</v>
      </c>
      <c r="B41" s="65"/>
      <c r="C41" s="65"/>
      <c r="D41" s="66"/>
      <c r="E41" s="45"/>
      <c r="F41" s="46"/>
      <c r="G41" s="144"/>
      <c r="H41" s="129"/>
      <c r="I41" s="116"/>
    </row>
    <row r="42" spans="1:9" ht="15" customHeight="1" outlineLevel="1" x14ac:dyDescent="0.35">
      <c r="A42" s="64" t="s">
        <v>53</v>
      </c>
      <c r="B42" s="77"/>
      <c r="C42" s="77"/>
      <c r="D42" s="78"/>
      <c r="E42" s="45"/>
      <c r="F42" s="31" t="s">
        <v>5</v>
      </c>
      <c r="G42" s="145"/>
      <c r="H42" s="136"/>
      <c r="I42" s="142"/>
    </row>
    <row r="43" spans="1:9" ht="30" customHeight="1" outlineLevel="1" x14ac:dyDescent="0.35">
      <c r="A43" s="146" t="s">
        <v>13</v>
      </c>
      <c r="B43" s="147"/>
      <c r="C43" s="147"/>
      <c r="D43" s="147"/>
      <c r="E43" s="147"/>
      <c r="F43" s="147"/>
      <c r="G43" s="147"/>
      <c r="H43" s="148"/>
      <c r="I43" s="29">
        <f>SUM(I44:I51)</f>
        <v>0</v>
      </c>
    </row>
    <row r="44" spans="1:9" outlineLevel="1" x14ac:dyDescent="0.35">
      <c r="A44" s="55" t="s">
        <v>106</v>
      </c>
      <c r="B44" s="56"/>
      <c r="C44" s="56"/>
      <c r="D44" s="57"/>
      <c r="E44" s="45"/>
      <c r="F44" s="18" t="s">
        <v>5</v>
      </c>
      <c r="G44" s="19"/>
      <c r="H44" s="20">
        <v>1</v>
      </c>
      <c r="I44" s="21">
        <f>G44*H44</f>
        <v>0</v>
      </c>
    </row>
    <row r="45" spans="1:9" outlineLevel="1" x14ac:dyDescent="0.35">
      <c r="A45" s="55" t="s">
        <v>104</v>
      </c>
      <c r="B45" s="56"/>
      <c r="C45" s="56"/>
      <c r="D45" s="57"/>
      <c r="E45" s="45"/>
      <c r="F45" s="18" t="s">
        <v>5</v>
      </c>
      <c r="G45" s="19"/>
      <c r="H45" s="20">
        <v>1</v>
      </c>
      <c r="I45" s="21">
        <f t="shared" ref="I45:I51" si="0">G45*H45</f>
        <v>0</v>
      </c>
    </row>
    <row r="46" spans="1:9" outlineLevel="1" x14ac:dyDescent="0.35">
      <c r="A46" s="55" t="s">
        <v>98</v>
      </c>
      <c r="B46" s="56"/>
      <c r="C46" s="56"/>
      <c r="D46" s="57"/>
      <c r="E46" s="45"/>
      <c r="F46" s="18" t="s">
        <v>5</v>
      </c>
      <c r="G46" s="19"/>
      <c r="H46" s="20">
        <v>1</v>
      </c>
      <c r="I46" s="21">
        <f t="shared" si="0"/>
        <v>0</v>
      </c>
    </row>
    <row r="47" spans="1:9" outlineLevel="1" x14ac:dyDescent="0.35">
      <c r="A47" s="55" t="s">
        <v>99</v>
      </c>
      <c r="B47" s="56"/>
      <c r="C47" s="56"/>
      <c r="D47" s="57"/>
      <c r="E47" s="45"/>
      <c r="F47" s="18" t="s">
        <v>5</v>
      </c>
      <c r="G47" s="19"/>
      <c r="H47" s="20">
        <v>1</v>
      </c>
      <c r="I47" s="21">
        <f t="shared" si="0"/>
        <v>0</v>
      </c>
    </row>
    <row r="48" spans="1:9" outlineLevel="1" x14ac:dyDescent="0.35">
      <c r="A48" s="55" t="s">
        <v>100</v>
      </c>
      <c r="B48" s="56"/>
      <c r="C48" s="56"/>
      <c r="D48" s="57"/>
      <c r="E48" s="45"/>
      <c r="F48" s="18" t="s">
        <v>5</v>
      </c>
      <c r="G48" s="19"/>
      <c r="H48" s="20">
        <v>1</v>
      </c>
      <c r="I48" s="21">
        <f t="shared" si="0"/>
        <v>0</v>
      </c>
    </row>
    <row r="49" spans="1:9" outlineLevel="1" x14ac:dyDescent="0.35">
      <c r="A49" s="55" t="s">
        <v>101</v>
      </c>
      <c r="B49" s="56"/>
      <c r="C49" s="56"/>
      <c r="D49" s="57"/>
      <c r="E49" s="45"/>
      <c r="F49" s="18" t="s">
        <v>5</v>
      </c>
      <c r="G49" s="19"/>
      <c r="H49" s="20">
        <v>1</v>
      </c>
      <c r="I49" s="21">
        <f t="shared" si="0"/>
        <v>0</v>
      </c>
    </row>
    <row r="50" spans="1:9" outlineLevel="1" x14ac:dyDescent="0.35">
      <c r="A50" s="55" t="s">
        <v>102</v>
      </c>
      <c r="B50" s="56"/>
      <c r="C50" s="56"/>
      <c r="D50" s="57"/>
      <c r="E50" s="45"/>
      <c r="F50" s="18" t="s">
        <v>5</v>
      </c>
      <c r="G50" s="19"/>
      <c r="H50" s="20">
        <v>1</v>
      </c>
      <c r="I50" s="21">
        <f t="shared" si="0"/>
        <v>0</v>
      </c>
    </row>
    <row r="51" spans="1:9" ht="15" outlineLevel="1" thickBot="1" x14ac:dyDescent="0.4">
      <c r="A51" s="58" t="s">
        <v>103</v>
      </c>
      <c r="B51" s="59"/>
      <c r="C51" s="59"/>
      <c r="D51" s="60"/>
      <c r="E51" s="47"/>
      <c r="F51" s="22" t="s">
        <v>5</v>
      </c>
      <c r="G51" s="23"/>
      <c r="H51" s="24">
        <v>1</v>
      </c>
      <c r="I51" s="25">
        <f t="shared" si="0"/>
        <v>0</v>
      </c>
    </row>
    <row r="52" spans="1:9" outlineLevel="1" x14ac:dyDescent="0.35"/>
    <row r="53" spans="1:9" ht="15" outlineLevel="1" thickBot="1" x14ac:dyDescent="0.4"/>
    <row r="54" spans="1:9" ht="15.75" customHeight="1" thickBot="1" x14ac:dyDescent="0.4">
      <c r="A54" s="74" t="s">
        <v>132</v>
      </c>
      <c r="B54" s="75"/>
      <c r="C54" s="75"/>
      <c r="D54" s="75"/>
      <c r="E54" s="75"/>
      <c r="F54" s="75"/>
      <c r="G54" s="75"/>
      <c r="H54" s="76"/>
      <c r="I54" s="14">
        <f>SUM(I59,I82,I85,I104,I126)</f>
        <v>0</v>
      </c>
    </row>
    <row r="55" spans="1:9" ht="15" customHeight="1" outlineLevel="1" thickBot="1" x14ac:dyDescent="0.4">
      <c r="A55" s="108"/>
      <c r="B55" s="108"/>
      <c r="C55" s="108"/>
      <c r="D55" s="108"/>
      <c r="E55" s="108"/>
      <c r="F55" s="108"/>
      <c r="G55" s="108"/>
      <c r="H55" s="108"/>
      <c r="I55" s="108"/>
    </row>
    <row r="56" spans="1:9" ht="30" customHeight="1" outlineLevel="1" thickBot="1" x14ac:dyDescent="0.4">
      <c r="A56" s="118" t="s">
        <v>94</v>
      </c>
      <c r="B56" s="119"/>
      <c r="C56" s="119"/>
      <c r="D56" s="120"/>
      <c r="E56" s="122"/>
      <c r="F56" s="123"/>
      <c r="G56" s="123"/>
      <c r="H56" s="123"/>
      <c r="I56" s="124"/>
    </row>
    <row r="57" spans="1:9" ht="15" outlineLevel="1" thickBot="1" x14ac:dyDescent="0.4">
      <c r="A57" s="108"/>
      <c r="B57" s="108"/>
      <c r="C57" s="108"/>
      <c r="D57" s="108"/>
      <c r="E57" s="108"/>
      <c r="F57" s="108"/>
      <c r="G57" s="108"/>
      <c r="H57" s="108"/>
      <c r="I57" s="108"/>
    </row>
    <row r="58" spans="1:9" ht="17.25" customHeight="1" outlineLevel="1" thickBot="1" x14ac:dyDescent="0.4">
      <c r="A58" s="67" t="s">
        <v>70</v>
      </c>
      <c r="B58" s="68"/>
      <c r="C58" s="68"/>
      <c r="D58" s="69"/>
      <c r="E58" s="5" t="s">
        <v>3</v>
      </c>
      <c r="F58" s="5" t="s">
        <v>4</v>
      </c>
      <c r="G58" s="13" t="s">
        <v>2</v>
      </c>
      <c r="H58" s="13" t="s">
        <v>95</v>
      </c>
      <c r="I58" s="12" t="s">
        <v>96</v>
      </c>
    </row>
    <row r="59" spans="1:9" ht="59" customHeight="1" outlineLevel="1" x14ac:dyDescent="0.35">
      <c r="A59" s="70" t="s">
        <v>143</v>
      </c>
      <c r="B59" s="71"/>
      <c r="C59" s="71"/>
      <c r="D59" s="72"/>
      <c r="E59" s="48"/>
      <c r="F59" s="30" t="s">
        <v>5</v>
      </c>
      <c r="G59" s="158"/>
      <c r="H59" s="135">
        <v>3</v>
      </c>
      <c r="I59" s="115">
        <f t="shared" ref="I59" si="1">G59*H59</f>
        <v>0</v>
      </c>
    </row>
    <row r="60" spans="1:9" ht="29.5" customHeight="1" outlineLevel="1" x14ac:dyDescent="0.35">
      <c r="A60" s="64" t="s">
        <v>90</v>
      </c>
      <c r="B60" s="65"/>
      <c r="C60" s="65"/>
      <c r="D60" s="66"/>
      <c r="E60" s="45"/>
      <c r="F60" s="46"/>
      <c r="G60" s="126"/>
      <c r="H60" s="129"/>
      <c r="I60" s="116"/>
    </row>
    <row r="61" spans="1:9" ht="60" customHeight="1" outlineLevel="1" x14ac:dyDescent="0.35">
      <c r="A61" s="64" t="s">
        <v>15</v>
      </c>
      <c r="B61" s="65"/>
      <c r="C61" s="65"/>
      <c r="D61" s="66"/>
      <c r="E61" s="45"/>
      <c r="F61" s="46"/>
      <c r="G61" s="126"/>
      <c r="H61" s="129"/>
      <c r="I61" s="116"/>
    </row>
    <row r="62" spans="1:9" ht="15" customHeight="1" outlineLevel="1" x14ac:dyDescent="0.35">
      <c r="A62" s="64" t="s">
        <v>75</v>
      </c>
      <c r="B62" s="65"/>
      <c r="C62" s="65"/>
      <c r="D62" s="66"/>
      <c r="E62" s="45"/>
      <c r="F62" s="46"/>
      <c r="G62" s="126"/>
      <c r="H62" s="129"/>
      <c r="I62" s="116"/>
    </row>
    <row r="63" spans="1:9" ht="29.4" customHeight="1" outlineLevel="1" x14ac:dyDescent="0.35">
      <c r="A63" s="64" t="s">
        <v>16</v>
      </c>
      <c r="B63" s="65"/>
      <c r="C63" s="65"/>
      <c r="D63" s="66"/>
      <c r="E63" s="45"/>
      <c r="F63" s="46"/>
      <c r="G63" s="126"/>
      <c r="H63" s="129"/>
      <c r="I63" s="116"/>
    </row>
    <row r="64" spans="1:9" ht="30" customHeight="1" outlineLevel="1" x14ac:dyDescent="0.35">
      <c r="A64" s="64" t="s">
        <v>17</v>
      </c>
      <c r="B64" s="65"/>
      <c r="C64" s="65"/>
      <c r="D64" s="66"/>
      <c r="E64" s="45"/>
      <c r="F64" s="31" t="s">
        <v>5</v>
      </c>
      <c r="G64" s="126"/>
      <c r="H64" s="129"/>
      <c r="I64" s="116"/>
    </row>
    <row r="65" spans="1:9" ht="45" customHeight="1" outlineLevel="1" x14ac:dyDescent="0.35">
      <c r="A65" s="64" t="s">
        <v>18</v>
      </c>
      <c r="B65" s="65"/>
      <c r="C65" s="65"/>
      <c r="D65" s="66"/>
      <c r="E65" s="45"/>
      <c r="F65" s="31" t="s">
        <v>5</v>
      </c>
      <c r="G65" s="126"/>
      <c r="H65" s="129"/>
      <c r="I65" s="116"/>
    </row>
    <row r="66" spans="1:9" outlineLevel="1" x14ac:dyDescent="0.35">
      <c r="A66" s="64" t="s">
        <v>19</v>
      </c>
      <c r="B66" s="65"/>
      <c r="C66" s="65"/>
      <c r="D66" s="66"/>
      <c r="E66" s="45"/>
      <c r="F66" s="31" t="s">
        <v>5</v>
      </c>
      <c r="G66" s="126"/>
      <c r="H66" s="129"/>
      <c r="I66" s="116"/>
    </row>
    <row r="67" spans="1:9" ht="14.4" customHeight="1" outlineLevel="1" x14ac:dyDescent="0.35">
      <c r="A67" s="64" t="s">
        <v>76</v>
      </c>
      <c r="B67" s="65"/>
      <c r="C67" s="65"/>
      <c r="D67" s="66"/>
      <c r="E67" s="45"/>
      <c r="F67" s="46"/>
      <c r="G67" s="126"/>
      <c r="H67" s="129"/>
      <c r="I67" s="116"/>
    </row>
    <row r="68" spans="1:9" ht="14.4" customHeight="1" outlineLevel="1" x14ac:dyDescent="0.35">
      <c r="A68" s="64" t="s">
        <v>133</v>
      </c>
      <c r="B68" s="65"/>
      <c r="C68" s="65"/>
      <c r="D68" s="66"/>
      <c r="E68" s="45"/>
      <c r="F68" s="31" t="s">
        <v>5</v>
      </c>
      <c r="G68" s="126"/>
      <c r="H68" s="129"/>
      <c r="I68" s="116"/>
    </row>
    <row r="69" spans="1:9" ht="15" customHeight="1" outlineLevel="1" x14ac:dyDescent="0.35">
      <c r="A69" s="64" t="s">
        <v>20</v>
      </c>
      <c r="B69" s="65"/>
      <c r="C69" s="65"/>
      <c r="D69" s="66"/>
      <c r="E69" s="45"/>
      <c r="F69" s="31" t="s">
        <v>5</v>
      </c>
      <c r="G69" s="126"/>
      <c r="H69" s="129"/>
      <c r="I69" s="116"/>
    </row>
    <row r="70" spans="1:9" ht="14.4" customHeight="1" outlineLevel="1" x14ac:dyDescent="0.35">
      <c r="A70" s="64" t="s">
        <v>77</v>
      </c>
      <c r="B70" s="65"/>
      <c r="C70" s="65"/>
      <c r="D70" s="66"/>
      <c r="E70" s="45"/>
      <c r="F70" s="31" t="s">
        <v>5</v>
      </c>
      <c r="G70" s="126"/>
      <c r="H70" s="129"/>
      <c r="I70" s="116"/>
    </row>
    <row r="71" spans="1:9" ht="15" customHeight="1" outlineLevel="1" x14ac:dyDescent="0.35">
      <c r="A71" s="64" t="s">
        <v>21</v>
      </c>
      <c r="B71" s="65"/>
      <c r="C71" s="65"/>
      <c r="D71" s="66"/>
      <c r="E71" s="45"/>
      <c r="F71" s="31" t="s">
        <v>5</v>
      </c>
      <c r="G71" s="126"/>
      <c r="H71" s="129"/>
      <c r="I71" s="116"/>
    </row>
    <row r="72" spans="1:9" ht="15" customHeight="1" outlineLevel="1" x14ac:dyDescent="0.35">
      <c r="A72" s="64" t="s">
        <v>78</v>
      </c>
      <c r="B72" s="65"/>
      <c r="C72" s="65"/>
      <c r="D72" s="66"/>
      <c r="E72" s="45"/>
      <c r="F72" s="31" t="s">
        <v>5</v>
      </c>
      <c r="G72" s="126"/>
      <c r="H72" s="129"/>
      <c r="I72" s="116"/>
    </row>
    <row r="73" spans="1:9" outlineLevel="1" x14ac:dyDescent="0.35">
      <c r="A73" s="64" t="s">
        <v>91</v>
      </c>
      <c r="B73" s="65"/>
      <c r="C73" s="65"/>
      <c r="D73" s="66"/>
      <c r="E73" s="45"/>
      <c r="F73" s="46"/>
      <c r="G73" s="126"/>
      <c r="H73" s="129"/>
      <c r="I73" s="116"/>
    </row>
    <row r="74" spans="1:9" outlineLevel="1" x14ac:dyDescent="0.35">
      <c r="A74" s="64" t="s">
        <v>22</v>
      </c>
      <c r="B74" s="65"/>
      <c r="C74" s="65"/>
      <c r="D74" s="66"/>
      <c r="E74" s="45"/>
      <c r="F74" s="46"/>
      <c r="G74" s="126"/>
      <c r="H74" s="129"/>
      <c r="I74" s="116"/>
    </row>
    <row r="75" spans="1:9" ht="15" customHeight="1" outlineLevel="1" x14ac:dyDescent="0.35">
      <c r="A75" s="64" t="s">
        <v>23</v>
      </c>
      <c r="B75" s="65"/>
      <c r="C75" s="65"/>
      <c r="D75" s="66"/>
      <c r="E75" s="45"/>
      <c r="F75" s="31" t="s">
        <v>5</v>
      </c>
      <c r="G75" s="126"/>
      <c r="H75" s="129"/>
      <c r="I75" s="116"/>
    </row>
    <row r="76" spans="1:9" ht="14.4" customHeight="1" outlineLevel="1" x14ac:dyDescent="0.35">
      <c r="A76" s="64" t="s">
        <v>52</v>
      </c>
      <c r="B76" s="65"/>
      <c r="C76" s="65"/>
      <c r="D76" s="66"/>
      <c r="E76" s="45"/>
      <c r="F76" s="31" t="s">
        <v>5</v>
      </c>
      <c r="G76" s="126"/>
      <c r="H76" s="129"/>
      <c r="I76" s="116"/>
    </row>
    <row r="77" spans="1:9" outlineLevel="1" x14ac:dyDescent="0.35">
      <c r="A77" s="64" t="s">
        <v>72</v>
      </c>
      <c r="B77" s="65"/>
      <c r="C77" s="65"/>
      <c r="D77" s="66"/>
      <c r="E77" s="45"/>
      <c r="F77" s="31" t="s">
        <v>5</v>
      </c>
      <c r="G77" s="126"/>
      <c r="H77" s="129"/>
      <c r="I77" s="116"/>
    </row>
    <row r="78" spans="1:9" ht="28.25" customHeight="1" outlineLevel="1" x14ac:dyDescent="0.35">
      <c r="A78" s="64" t="s">
        <v>24</v>
      </c>
      <c r="B78" s="65"/>
      <c r="C78" s="65"/>
      <c r="D78" s="66"/>
      <c r="E78" s="45"/>
      <c r="F78" s="31" t="s">
        <v>5</v>
      </c>
      <c r="G78" s="126"/>
      <c r="H78" s="129"/>
      <c r="I78" s="116"/>
    </row>
    <row r="79" spans="1:9" ht="15" customHeight="1" outlineLevel="1" x14ac:dyDescent="0.35">
      <c r="A79" s="64" t="s">
        <v>79</v>
      </c>
      <c r="B79" s="65"/>
      <c r="C79" s="65"/>
      <c r="D79" s="66"/>
      <c r="E79" s="45"/>
      <c r="F79" s="31" t="s">
        <v>5</v>
      </c>
      <c r="G79" s="126"/>
      <c r="H79" s="129"/>
      <c r="I79" s="116"/>
    </row>
    <row r="80" spans="1:9" outlineLevel="1" x14ac:dyDescent="0.35">
      <c r="A80" s="64" t="s">
        <v>80</v>
      </c>
      <c r="B80" s="65"/>
      <c r="C80" s="65"/>
      <c r="D80" s="66"/>
      <c r="E80" s="45"/>
      <c r="F80" s="31" t="s">
        <v>5</v>
      </c>
      <c r="G80" s="126"/>
      <c r="H80" s="129"/>
      <c r="I80" s="116"/>
    </row>
    <row r="81" spans="1:9" ht="29.5" customHeight="1" outlineLevel="1" x14ac:dyDescent="0.35">
      <c r="A81" s="89" t="s">
        <v>92</v>
      </c>
      <c r="B81" s="90"/>
      <c r="C81" s="90"/>
      <c r="D81" s="91"/>
      <c r="E81" s="49"/>
      <c r="F81" s="40" t="s">
        <v>5</v>
      </c>
      <c r="G81" s="159"/>
      <c r="H81" s="136"/>
      <c r="I81" s="142"/>
    </row>
    <row r="82" spans="1:9" outlineLevel="1" x14ac:dyDescent="0.35">
      <c r="A82" s="155" t="s">
        <v>25</v>
      </c>
      <c r="B82" s="156"/>
      <c r="C82" s="156"/>
      <c r="D82" s="156"/>
      <c r="E82" s="156"/>
      <c r="F82" s="156"/>
      <c r="G82" s="156"/>
      <c r="H82" s="157"/>
      <c r="I82" s="29">
        <f>SUM(I83:I84)</f>
        <v>0</v>
      </c>
    </row>
    <row r="83" spans="1:9" ht="15" customHeight="1" outlineLevel="1" x14ac:dyDescent="0.35">
      <c r="A83" s="64" t="s">
        <v>128</v>
      </c>
      <c r="B83" s="65"/>
      <c r="C83" s="65"/>
      <c r="D83" s="66"/>
      <c r="E83" s="45"/>
      <c r="F83" s="31" t="s">
        <v>5</v>
      </c>
      <c r="G83" s="33"/>
      <c r="H83" s="20">
        <v>1</v>
      </c>
      <c r="I83" s="21">
        <f t="shared" ref="I83:I84" si="2">G83*H83</f>
        <v>0</v>
      </c>
    </row>
    <row r="84" spans="1:9" ht="42.65" customHeight="1" outlineLevel="1" x14ac:dyDescent="0.35">
      <c r="A84" s="64" t="s">
        <v>134</v>
      </c>
      <c r="B84" s="65"/>
      <c r="C84" s="65"/>
      <c r="D84" s="66"/>
      <c r="E84" s="45"/>
      <c r="F84" s="31" t="s">
        <v>5</v>
      </c>
      <c r="G84" s="33"/>
      <c r="H84" s="20">
        <v>1</v>
      </c>
      <c r="I84" s="21">
        <f t="shared" si="2"/>
        <v>0</v>
      </c>
    </row>
    <row r="85" spans="1:9" ht="14.4" customHeight="1" outlineLevel="1" x14ac:dyDescent="0.35">
      <c r="A85" s="164" t="s">
        <v>130</v>
      </c>
      <c r="B85" s="156"/>
      <c r="C85" s="156"/>
      <c r="D85" s="157"/>
      <c r="E85" s="50"/>
      <c r="F85" s="31" t="s">
        <v>5</v>
      </c>
      <c r="G85" s="125"/>
      <c r="H85" s="128">
        <v>8</v>
      </c>
      <c r="I85" s="131">
        <f t="shared" ref="I85" si="3">G85*H85</f>
        <v>0</v>
      </c>
    </row>
    <row r="86" spans="1:9" ht="30" customHeight="1" outlineLevel="1" x14ac:dyDescent="0.35">
      <c r="A86" s="64" t="s">
        <v>81</v>
      </c>
      <c r="B86" s="65"/>
      <c r="C86" s="65"/>
      <c r="D86" s="66"/>
      <c r="E86" s="45"/>
      <c r="F86" s="31" t="s">
        <v>5</v>
      </c>
      <c r="G86" s="126"/>
      <c r="H86" s="129"/>
      <c r="I86" s="116"/>
    </row>
    <row r="87" spans="1:9" outlineLevel="1" x14ac:dyDescent="0.35">
      <c r="A87" s="64" t="s">
        <v>6</v>
      </c>
      <c r="B87" s="65"/>
      <c r="C87" s="65"/>
      <c r="D87" s="66"/>
      <c r="E87" s="45"/>
      <c r="F87" s="31" t="s">
        <v>5</v>
      </c>
      <c r="G87" s="126"/>
      <c r="H87" s="129"/>
      <c r="I87" s="116"/>
    </row>
    <row r="88" spans="1:9" ht="15" customHeight="1" outlineLevel="1" x14ac:dyDescent="0.35">
      <c r="A88" s="64" t="s">
        <v>7</v>
      </c>
      <c r="B88" s="65"/>
      <c r="C88" s="65"/>
      <c r="D88" s="66"/>
      <c r="E88" s="45"/>
      <c r="F88" s="46"/>
      <c r="G88" s="126"/>
      <c r="H88" s="129"/>
      <c r="I88" s="116"/>
    </row>
    <row r="89" spans="1:9" outlineLevel="1" x14ac:dyDescent="0.35">
      <c r="A89" s="64" t="s">
        <v>89</v>
      </c>
      <c r="B89" s="65"/>
      <c r="C89" s="65"/>
      <c r="D89" s="66"/>
      <c r="E89" s="45"/>
      <c r="F89" s="31" t="s">
        <v>5</v>
      </c>
      <c r="G89" s="126"/>
      <c r="H89" s="129"/>
      <c r="I89" s="116"/>
    </row>
    <row r="90" spans="1:9" outlineLevel="1" x14ac:dyDescent="0.35">
      <c r="A90" s="64" t="s">
        <v>26</v>
      </c>
      <c r="B90" s="65"/>
      <c r="C90" s="65"/>
      <c r="D90" s="66"/>
      <c r="E90" s="45"/>
      <c r="F90" s="46"/>
      <c r="G90" s="126"/>
      <c r="H90" s="129"/>
      <c r="I90" s="116"/>
    </row>
    <row r="91" spans="1:9" outlineLevel="1" x14ac:dyDescent="0.35">
      <c r="A91" s="64" t="s">
        <v>71</v>
      </c>
      <c r="B91" s="65"/>
      <c r="C91" s="65"/>
      <c r="D91" s="66"/>
      <c r="E91" s="45"/>
      <c r="F91" s="46"/>
      <c r="G91" s="126"/>
      <c r="H91" s="129"/>
      <c r="I91" s="116"/>
    </row>
    <row r="92" spans="1:9" ht="28.25" customHeight="1" outlineLevel="1" x14ac:dyDescent="0.35">
      <c r="A92" s="64" t="s">
        <v>27</v>
      </c>
      <c r="B92" s="65"/>
      <c r="C92" s="65"/>
      <c r="D92" s="66"/>
      <c r="E92" s="45"/>
      <c r="F92" s="46"/>
      <c r="G92" s="126"/>
      <c r="H92" s="129"/>
      <c r="I92" s="116"/>
    </row>
    <row r="93" spans="1:9" ht="29.4" customHeight="1" outlineLevel="1" x14ac:dyDescent="0.35">
      <c r="A93" s="64" t="s">
        <v>129</v>
      </c>
      <c r="B93" s="65"/>
      <c r="C93" s="65"/>
      <c r="D93" s="66"/>
      <c r="E93" s="45"/>
      <c r="F93" s="31" t="s">
        <v>5</v>
      </c>
      <c r="G93" s="126"/>
      <c r="H93" s="129"/>
      <c r="I93" s="116"/>
    </row>
    <row r="94" spans="1:9" ht="15" customHeight="1" outlineLevel="1" x14ac:dyDescent="0.35">
      <c r="A94" s="64" t="s">
        <v>135</v>
      </c>
      <c r="B94" s="65"/>
      <c r="C94" s="65"/>
      <c r="D94" s="66"/>
      <c r="E94" s="45"/>
      <c r="F94" s="31" t="s">
        <v>5</v>
      </c>
      <c r="G94" s="126"/>
      <c r="H94" s="129"/>
      <c r="I94" s="116"/>
    </row>
    <row r="95" spans="1:9" outlineLevel="1" x14ac:dyDescent="0.35">
      <c r="A95" s="64" t="s">
        <v>72</v>
      </c>
      <c r="B95" s="65"/>
      <c r="C95" s="65"/>
      <c r="D95" s="66"/>
      <c r="E95" s="45"/>
      <c r="F95" s="31" t="s">
        <v>5</v>
      </c>
      <c r="G95" s="126"/>
      <c r="H95" s="129"/>
      <c r="I95" s="116"/>
    </row>
    <row r="96" spans="1:9" ht="30" customHeight="1" outlineLevel="1" x14ac:dyDescent="0.35">
      <c r="A96" s="64" t="s">
        <v>12</v>
      </c>
      <c r="B96" s="65"/>
      <c r="C96" s="65"/>
      <c r="D96" s="66"/>
      <c r="E96" s="45"/>
      <c r="F96" s="31" t="s">
        <v>5</v>
      </c>
      <c r="G96" s="126"/>
      <c r="H96" s="129"/>
      <c r="I96" s="116"/>
    </row>
    <row r="97" spans="1:9" ht="15" customHeight="1" outlineLevel="1" x14ac:dyDescent="0.35">
      <c r="A97" s="64" t="s">
        <v>73</v>
      </c>
      <c r="B97" s="65"/>
      <c r="C97" s="65"/>
      <c r="D97" s="66"/>
      <c r="E97" s="45"/>
      <c r="F97" s="31" t="s">
        <v>5</v>
      </c>
      <c r="G97" s="126"/>
      <c r="H97" s="129"/>
      <c r="I97" s="116"/>
    </row>
    <row r="98" spans="1:9" ht="30" customHeight="1" outlineLevel="1" x14ac:dyDescent="0.35">
      <c r="A98" s="64" t="s">
        <v>10</v>
      </c>
      <c r="B98" s="65"/>
      <c r="C98" s="65"/>
      <c r="D98" s="66"/>
      <c r="E98" s="45"/>
      <c r="F98" s="31" t="s">
        <v>5</v>
      </c>
      <c r="G98" s="126"/>
      <c r="H98" s="129"/>
      <c r="I98" s="116"/>
    </row>
    <row r="99" spans="1:9" ht="15" customHeight="1" outlineLevel="1" x14ac:dyDescent="0.35">
      <c r="A99" s="64" t="s">
        <v>61</v>
      </c>
      <c r="B99" s="65"/>
      <c r="C99" s="65"/>
      <c r="D99" s="66"/>
      <c r="E99" s="45"/>
      <c r="F99" s="31" t="s">
        <v>5</v>
      </c>
      <c r="G99" s="126"/>
      <c r="H99" s="129"/>
      <c r="I99" s="116"/>
    </row>
    <row r="100" spans="1:9" outlineLevel="1" x14ac:dyDescent="0.35">
      <c r="A100" s="64" t="s">
        <v>74</v>
      </c>
      <c r="B100" s="65"/>
      <c r="C100" s="65"/>
      <c r="D100" s="66"/>
      <c r="E100" s="45"/>
      <c r="F100" s="46"/>
      <c r="G100" s="126"/>
      <c r="H100" s="129"/>
      <c r="I100" s="116"/>
    </row>
    <row r="101" spans="1:9" outlineLevel="1" x14ac:dyDescent="0.35">
      <c r="A101" s="64" t="s">
        <v>139</v>
      </c>
      <c r="B101" s="65"/>
      <c r="C101" s="65"/>
      <c r="D101" s="66"/>
      <c r="E101" s="45"/>
      <c r="F101" s="31" t="s">
        <v>5</v>
      </c>
      <c r="G101" s="126"/>
      <c r="H101" s="129"/>
      <c r="I101" s="116"/>
    </row>
    <row r="102" spans="1:9" outlineLevel="1" x14ac:dyDescent="0.35">
      <c r="A102" s="64" t="s">
        <v>9</v>
      </c>
      <c r="B102" s="65"/>
      <c r="C102" s="65"/>
      <c r="D102" s="66"/>
      <c r="E102" s="45"/>
      <c r="F102" s="46"/>
      <c r="G102" s="126"/>
      <c r="H102" s="129"/>
      <c r="I102" s="116"/>
    </row>
    <row r="103" spans="1:9" ht="15" customHeight="1" outlineLevel="1" x14ac:dyDescent="0.35">
      <c r="A103" s="64" t="s">
        <v>53</v>
      </c>
      <c r="B103" s="77"/>
      <c r="C103" s="77"/>
      <c r="D103" s="78"/>
      <c r="E103" s="45"/>
      <c r="F103" s="31" t="s">
        <v>5</v>
      </c>
      <c r="G103" s="159"/>
      <c r="H103" s="136"/>
      <c r="I103" s="142"/>
    </row>
    <row r="104" spans="1:9" ht="60" customHeight="1" outlineLevel="1" x14ac:dyDescent="0.35">
      <c r="A104" s="95" t="s">
        <v>142</v>
      </c>
      <c r="B104" s="96"/>
      <c r="C104" s="96"/>
      <c r="D104" s="97"/>
      <c r="E104" s="45"/>
      <c r="F104" s="31" t="s">
        <v>5</v>
      </c>
      <c r="G104" s="125"/>
      <c r="H104" s="128">
        <v>1</v>
      </c>
      <c r="I104" s="131">
        <f t="shared" ref="I104" si="4">G104*H104</f>
        <v>0</v>
      </c>
    </row>
    <row r="105" spans="1:9" ht="28.25" customHeight="1" outlineLevel="1" x14ac:dyDescent="0.35">
      <c r="A105" s="64" t="s">
        <v>82</v>
      </c>
      <c r="B105" s="65"/>
      <c r="C105" s="65"/>
      <c r="D105" s="66"/>
      <c r="E105" s="45"/>
      <c r="F105" s="31" t="s">
        <v>5</v>
      </c>
      <c r="G105" s="126"/>
      <c r="H105" s="129"/>
      <c r="I105" s="116"/>
    </row>
    <row r="106" spans="1:9" ht="28.25" customHeight="1" outlineLevel="1" x14ac:dyDescent="0.35">
      <c r="A106" s="104" t="s">
        <v>148</v>
      </c>
      <c r="B106" s="105"/>
      <c r="C106" s="105"/>
      <c r="D106" s="106"/>
      <c r="E106" s="45"/>
      <c r="F106" s="46"/>
      <c r="G106" s="126"/>
      <c r="H106" s="129"/>
      <c r="I106" s="116"/>
    </row>
    <row r="107" spans="1:9" outlineLevel="1" x14ac:dyDescent="0.35">
      <c r="A107" s="64" t="s">
        <v>150</v>
      </c>
      <c r="B107" s="65"/>
      <c r="C107" s="65"/>
      <c r="D107" s="66"/>
      <c r="E107" s="45"/>
      <c r="F107" s="31" t="s">
        <v>5</v>
      </c>
      <c r="G107" s="126"/>
      <c r="H107" s="129"/>
      <c r="I107" s="116"/>
    </row>
    <row r="108" spans="1:9" outlineLevel="1" x14ac:dyDescent="0.35">
      <c r="A108" s="64" t="s">
        <v>28</v>
      </c>
      <c r="B108" s="65"/>
      <c r="C108" s="65"/>
      <c r="D108" s="66"/>
      <c r="E108" s="45"/>
      <c r="F108" s="31" t="s">
        <v>5</v>
      </c>
      <c r="G108" s="126"/>
      <c r="H108" s="129"/>
      <c r="I108" s="116"/>
    </row>
    <row r="109" spans="1:9" ht="30" customHeight="1" outlineLevel="1" x14ac:dyDescent="0.35">
      <c r="A109" s="64" t="s">
        <v>83</v>
      </c>
      <c r="B109" s="65"/>
      <c r="C109" s="65"/>
      <c r="D109" s="66"/>
      <c r="E109" s="45"/>
      <c r="F109" s="31" t="s">
        <v>5</v>
      </c>
      <c r="G109" s="126"/>
      <c r="H109" s="129"/>
      <c r="I109" s="116"/>
    </row>
    <row r="110" spans="1:9" ht="30" customHeight="1" outlineLevel="1" x14ac:dyDescent="0.35">
      <c r="A110" s="64" t="s">
        <v>29</v>
      </c>
      <c r="B110" s="65"/>
      <c r="C110" s="65"/>
      <c r="D110" s="66"/>
      <c r="E110" s="45"/>
      <c r="F110" s="31" t="s">
        <v>5</v>
      </c>
      <c r="G110" s="126"/>
      <c r="H110" s="129"/>
      <c r="I110" s="116"/>
    </row>
    <row r="111" spans="1:9" ht="29.4" customHeight="1" outlineLevel="1" x14ac:dyDescent="0.35">
      <c r="A111" s="64" t="s">
        <v>30</v>
      </c>
      <c r="B111" s="65"/>
      <c r="C111" s="65"/>
      <c r="D111" s="66"/>
      <c r="E111" s="45"/>
      <c r="F111" s="31" t="s">
        <v>5</v>
      </c>
      <c r="G111" s="126"/>
      <c r="H111" s="129"/>
      <c r="I111" s="116"/>
    </row>
    <row r="112" spans="1:9" outlineLevel="1" x14ac:dyDescent="0.35">
      <c r="A112" s="64" t="s">
        <v>31</v>
      </c>
      <c r="B112" s="65"/>
      <c r="C112" s="65"/>
      <c r="D112" s="66"/>
      <c r="E112" s="45"/>
      <c r="F112" s="31" t="s">
        <v>5</v>
      </c>
      <c r="G112" s="126"/>
      <c r="H112" s="129"/>
      <c r="I112" s="116"/>
    </row>
    <row r="113" spans="1:9" outlineLevel="1" x14ac:dyDescent="0.35">
      <c r="A113" s="64" t="s">
        <v>32</v>
      </c>
      <c r="B113" s="65"/>
      <c r="C113" s="65"/>
      <c r="D113" s="66"/>
      <c r="E113" s="45"/>
      <c r="F113" s="31" t="s">
        <v>5</v>
      </c>
      <c r="G113" s="126"/>
      <c r="H113" s="129"/>
      <c r="I113" s="116"/>
    </row>
    <row r="114" spans="1:9" ht="29" customHeight="1" outlineLevel="1" x14ac:dyDescent="0.35">
      <c r="A114" s="64" t="s">
        <v>33</v>
      </c>
      <c r="B114" s="65"/>
      <c r="C114" s="65"/>
      <c r="D114" s="66"/>
      <c r="E114" s="45"/>
      <c r="F114" s="31" t="s">
        <v>5</v>
      </c>
      <c r="G114" s="126"/>
      <c r="H114" s="129"/>
      <c r="I114" s="116"/>
    </row>
    <row r="115" spans="1:9" outlineLevel="1" x14ac:dyDescent="0.35">
      <c r="A115" s="64" t="s">
        <v>34</v>
      </c>
      <c r="B115" s="65"/>
      <c r="C115" s="65"/>
      <c r="D115" s="66"/>
      <c r="E115" s="45"/>
      <c r="F115" s="31" t="s">
        <v>5</v>
      </c>
      <c r="G115" s="126"/>
      <c r="H115" s="129"/>
      <c r="I115" s="116"/>
    </row>
    <row r="116" spans="1:9" ht="29" customHeight="1" outlineLevel="1" x14ac:dyDescent="0.35">
      <c r="A116" s="64" t="s">
        <v>35</v>
      </c>
      <c r="B116" s="65"/>
      <c r="C116" s="65"/>
      <c r="D116" s="66"/>
      <c r="E116" s="45"/>
      <c r="F116" s="31" t="s">
        <v>5</v>
      </c>
      <c r="G116" s="126"/>
      <c r="H116" s="129"/>
      <c r="I116" s="116"/>
    </row>
    <row r="117" spans="1:9" ht="29.4" customHeight="1" outlineLevel="1" x14ac:dyDescent="0.35">
      <c r="A117" s="64" t="s">
        <v>36</v>
      </c>
      <c r="B117" s="65"/>
      <c r="C117" s="65"/>
      <c r="D117" s="66"/>
      <c r="E117" s="45"/>
      <c r="F117" s="31" t="s">
        <v>5</v>
      </c>
      <c r="G117" s="126"/>
      <c r="H117" s="129"/>
      <c r="I117" s="116"/>
    </row>
    <row r="118" spans="1:9" ht="45" customHeight="1" outlineLevel="1" x14ac:dyDescent="0.35">
      <c r="A118" s="64" t="s">
        <v>37</v>
      </c>
      <c r="B118" s="65"/>
      <c r="C118" s="65"/>
      <c r="D118" s="66"/>
      <c r="E118" s="45"/>
      <c r="F118" s="31" t="s">
        <v>5</v>
      </c>
      <c r="G118" s="126"/>
      <c r="H118" s="129"/>
      <c r="I118" s="116"/>
    </row>
    <row r="119" spans="1:9" ht="30" customHeight="1" outlineLevel="1" x14ac:dyDescent="0.35">
      <c r="A119" s="64" t="s">
        <v>144</v>
      </c>
      <c r="B119" s="65"/>
      <c r="C119" s="65"/>
      <c r="D119" s="66"/>
      <c r="E119" s="45"/>
      <c r="F119" s="31" t="s">
        <v>5</v>
      </c>
      <c r="G119" s="126"/>
      <c r="H119" s="129"/>
      <c r="I119" s="116"/>
    </row>
    <row r="120" spans="1:9" ht="29.4" customHeight="1" outlineLevel="1" x14ac:dyDescent="0.35">
      <c r="A120" s="64" t="s">
        <v>93</v>
      </c>
      <c r="B120" s="65"/>
      <c r="C120" s="65"/>
      <c r="D120" s="66"/>
      <c r="E120" s="45"/>
      <c r="F120" s="31" t="s">
        <v>5</v>
      </c>
      <c r="G120" s="126"/>
      <c r="H120" s="129"/>
      <c r="I120" s="116"/>
    </row>
    <row r="121" spans="1:9" ht="29.4" customHeight="1" outlineLevel="1" x14ac:dyDescent="0.35">
      <c r="A121" s="64" t="s">
        <v>145</v>
      </c>
      <c r="B121" s="65"/>
      <c r="C121" s="65"/>
      <c r="D121" s="66"/>
      <c r="E121" s="45"/>
      <c r="F121" s="31" t="s">
        <v>5</v>
      </c>
      <c r="G121" s="126"/>
      <c r="H121" s="129"/>
      <c r="I121" s="116"/>
    </row>
    <row r="122" spans="1:9" outlineLevel="1" x14ac:dyDescent="0.35">
      <c r="A122" s="64" t="s">
        <v>137</v>
      </c>
      <c r="B122" s="65"/>
      <c r="C122" s="65"/>
      <c r="D122" s="66"/>
      <c r="E122" s="45"/>
      <c r="F122" s="31" t="s">
        <v>5</v>
      </c>
      <c r="G122" s="126"/>
      <c r="H122" s="129"/>
      <c r="I122" s="116"/>
    </row>
    <row r="123" spans="1:9" ht="28.25" customHeight="1" outlineLevel="1" x14ac:dyDescent="0.35">
      <c r="A123" s="64" t="s">
        <v>56</v>
      </c>
      <c r="B123" s="65"/>
      <c r="C123" s="65"/>
      <c r="D123" s="66"/>
      <c r="E123" s="45"/>
      <c r="F123" s="31" t="s">
        <v>5</v>
      </c>
      <c r="G123" s="126"/>
      <c r="H123" s="129"/>
      <c r="I123" s="116"/>
    </row>
    <row r="124" spans="1:9" outlineLevel="1" x14ac:dyDescent="0.35">
      <c r="A124" s="64" t="s">
        <v>38</v>
      </c>
      <c r="B124" s="65"/>
      <c r="C124" s="65"/>
      <c r="D124" s="66"/>
      <c r="E124" s="45"/>
      <c r="F124" s="31" t="s">
        <v>5</v>
      </c>
      <c r="G124" s="126"/>
      <c r="H124" s="129"/>
      <c r="I124" s="116"/>
    </row>
    <row r="125" spans="1:9" ht="15" customHeight="1" outlineLevel="1" x14ac:dyDescent="0.35">
      <c r="A125" s="64" t="s">
        <v>54</v>
      </c>
      <c r="B125" s="65"/>
      <c r="C125" s="65"/>
      <c r="D125" s="66"/>
      <c r="E125" s="45"/>
      <c r="F125" s="31" t="s">
        <v>5</v>
      </c>
      <c r="G125" s="159"/>
      <c r="H125" s="136"/>
      <c r="I125" s="142"/>
    </row>
    <row r="126" spans="1:9" ht="30" customHeight="1" outlineLevel="1" x14ac:dyDescent="0.35">
      <c r="A126" s="146" t="s">
        <v>13</v>
      </c>
      <c r="B126" s="147"/>
      <c r="C126" s="147"/>
      <c r="D126" s="147"/>
      <c r="E126" s="147"/>
      <c r="F126" s="147"/>
      <c r="G126" s="147"/>
      <c r="H126" s="148"/>
      <c r="I126" s="29">
        <f>SUM(I127:I145)</f>
        <v>0</v>
      </c>
    </row>
    <row r="127" spans="1:9" outlineLevel="1" x14ac:dyDescent="0.35">
      <c r="A127" s="55" t="s">
        <v>106</v>
      </c>
      <c r="B127" s="56"/>
      <c r="C127" s="56"/>
      <c r="D127" s="57"/>
      <c r="E127" s="45"/>
      <c r="F127" s="31" t="s">
        <v>5</v>
      </c>
      <c r="G127" s="19"/>
      <c r="H127" s="20">
        <v>8</v>
      </c>
      <c r="I127" s="21">
        <f>G127*H127</f>
        <v>0</v>
      </c>
    </row>
    <row r="128" spans="1:9" outlineLevel="1" x14ac:dyDescent="0.35">
      <c r="A128" s="55" t="s">
        <v>122</v>
      </c>
      <c r="B128" s="56"/>
      <c r="C128" s="56"/>
      <c r="D128" s="57"/>
      <c r="E128" s="45"/>
      <c r="F128" s="31" t="s">
        <v>5</v>
      </c>
      <c r="G128" s="19"/>
      <c r="H128" s="20">
        <v>8</v>
      </c>
      <c r="I128" s="21">
        <f t="shared" ref="I128:I145" si="5">G128*H128</f>
        <v>0</v>
      </c>
    </row>
    <row r="129" spans="1:9" outlineLevel="1" x14ac:dyDescent="0.35">
      <c r="A129" s="55" t="s">
        <v>123</v>
      </c>
      <c r="B129" s="56"/>
      <c r="C129" s="56"/>
      <c r="D129" s="57"/>
      <c r="E129" s="45"/>
      <c r="F129" s="31" t="s">
        <v>5</v>
      </c>
      <c r="G129" s="19"/>
      <c r="H129" s="20">
        <v>3</v>
      </c>
      <c r="I129" s="21">
        <f t="shared" si="5"/>
        <v>0</v>
      </c>
    </row>
    <row r="130" spans="1:9" outlineLevel="1" x14ac:dyDescent="0.35">
      <c r="A130" s="55" t="s">
        <v>113</v>
      </c>
      <c r="B130" s="56"/>
      <c r="C130" s="56"/>
      <c r="D130" s="57"/>
      <c r="E130" s="45"/>
      <c r="F130" s="31" t="s">
        <v>5</v>
      </c>
      <c r="G130" s="19"/>
      <c r="H130" s="20">
        <v>8</v>
      </c>
      <c r="I130" s="21">
        <f t="shared" si="5"/>
        <v>0</v>
      </c>
    </row>
    <row r="131" spans="1:9" outlineLevel="1" x14ac:dyDescent="0.35">
      <c r="A131" s="55" t="s">
        <v>115</v>
      </c>
      <c r="B131" s="56"/>
      <c r="C131" s="56"/>
      <c r="D131" s="57"/>
      <c r="E131" s="45"/>
      <c r="F131" s="31" t="s">
        <v>5</v>
      </c>
      <c r="G131" s="19"/>
      <c r="H131" s="20">
        <v>8</v>
      </c>
      <c r="I131" s="21">
        <f t="shared" si="5"/>
        <v>0</v>
      </c>
    </row>
    <row r="132" spans="1:9" outlineLevel="1" x14ac:dyDescent="0.35">
      <c r="A132" s="98" t="s">
        <v>146</v>
      </c>
      <c r="B132" s="99"/>
      <c r="C132" s="99"/>
      <c r="D132" s="100"/>
      <c r="E132" s="45"/>
      <c r="F132" s="31" t="s">
        <v>5</v>
      </c>
      <c r="G132" s="19"/>
      <c r="H132" s="20">
        <v>8</v>
      </c>
      <c r="I132" s="21">
        <f t="shared" si="5"/>
        <v>0</v>
      </c>
    </row>
    <row r="133" spans="1:9" outlineLevel="1" x14ac:dyDescent="0.35">
      <c r="A133" s="55" t="s">
        <v>99</v>
      </c>
      <c r="B133" s="56"/>
      <c r="C133" s="56"/>
      <c r="D133" s="57"/>
      <c r="E133" s="45"/>
      <c r="F133" s="31" t="s">
        <v>5</v>
      </c>
      <c r="G133" s="19"/>
      <c r="H133" s="20">
        <v>8</v>
      </c>
      <c r="I133" s="21">
        <f t="shared" si="5"/>
        <v>0</v>
      </c>
    </row>
    <row r="134" spans="1:9" outlineLevel="1" x14ac:dyDescent="0.35">
      <c r="A134" s="55" t="s">
        <v>100</v>
      </c>
      <c r="B134" s="56"/>
      <c r="C134" s="56"/>
      <c r="D134" s="57"/>
      <c r="E134" s="45"/>
      <c r="F134" s="31" t="s">
        <v>5</v>
      </c>
      <c r="G134" s="19"/>
      <c r="H134" s="20">
        <v>8</v>
      </c>
      <c r="I134" s="21">
        <f t="shared" si="5"/>
        <v>0</v>
      </c>
    </row>
    <row r="135" spans="1:9" outlineLevel="1" x14ac:dyDescent="0.35">
      <c r="A135" s="55" t="s">
        <v>101</v>
      </c>
      <c r="B135" s="56"/>
      <c r="C135" s="56"/>
      <c r="D135" s="57"/>
      <c r="E135" s="45"/>
      <c r="F135" s="31" t="s">
        <v>5</v>
      </c>
      <c r="G135" s="19"/>
      <c r="H135" s="20">
        <v>8</v>
      </c>
      <c r="I135" s="21">
        <f t="shared" si="5"/>
        <v>0</v>
      </c>
    </row>
    <row r="136" spans="1:9" outlineLevel="1" x14ac:dyDescent="0.35">
      <c r="A136" s="55" t="s">
        <v>102</v>
      </c>
      <c r="B136" s="56"/>
      <c r="C136" s="56"/>
      <c r="D136" s="57"/>
      <c r="E136" s="45"/>
      <c r="F136" s="31" t="s">
        <v>5</v>
      </c>
      <c r="G136" s="19"/>
      <c r="H136" s="20">
        <v>8</v>
      </c>
      <c r="I136" s="21">
        <f t="shared" si="5"/>
        <v>0</v>
      </c>
    </row>
    <row r="137" spans="1:9" outlineLevel="1" x14ac:dyDescent="0.35">
      <c r="A137" s="55" t="s">
        <v>108</v>
      </c>
      <c r="B137" s="56"/>
      <c r="C137" s="56"/>
      <c r="D137" s="57"/>
      <c r="E137" s="45"/>
      <c r="F137" s="31" t="s">
        <v>5</v>
      </c>
      <c r="G137" s="19"/>
      <c r="H137" s="20">
        <v>8</v>
      </c>
      <c r="I137" s="21">
        <f t="shared" si="5"/>
        <v>0</v>
      </c>
    </row>
    <row r="138" spans="1:9" outlineLevel="1" x14ac:dyDescent="0.35">
      <c r="A138" s="55" t="s">
        <v>116</v>
      </c>
      <c r="B138" s="56"/>
      <c r="C138" s="56"/>
      <c r="D138" s="57"/>
      <c r="E138" s="45"/>
      <c r="F138" s="31" t="s">
        <v>5</v>
      </c>
      <c r="G138" s="19"/>
      <c r="H138" s="20">
        <v>8</v>
      </c>
      <c r="I138" s="21">
        <f t="shared" si="5"/>
        <v>0</v>
      </c>
    </row>
    <row r="139" spans="1:9" outlineLevel="1" x14ac:dyDescent="0.35">
      <c r="A139" s="55" t="s">
        <v>103</v>
      </c>
      <c r="B139" s="56"/>
      <c r="C139" s="56"/>
      <c r="D139" s="57"/>
      <c r="E139" s="45"/>
      <c r="F139" s="31" t="s">
        <v>5</v>
      </c>
      <c r="G139" s="19"/>
      <c r="H139" s="20">
        <v>8</v>
      </c>
      <c r="I139" s="21">
        <f t="shared" si="5"/>
        <v>0</v>
      </c>
    </row>
    <row r="140" spans="1:9" outlineLevel="1" x14ac:dyDescent="0.35">
      <c r="A140" s="64" t="s">
        <v>117</v>
      </c>
      <c r="B140" s="65"/>
      <c r="C140" s="65"/>
      <c r="D140" s="66"/>
      <c r="E140" s="45"/>
      <c r="F140" s="31" t="s">
        <v>5</v>
      </c>
      <c r="G140" s="19"/>
      <c r="H140" s="20">
        <v>8</v>
      </c>
      <c r="I140" s="21">
        <f t="shared" si="5"/>
        <v>0</v>
      </c>
    </row>
    <row r="141" spans="1:9" outlineLevel="1" x14ac:dyDescent="0.35">
      <c r="A141" s="64" t="s">
        <v>118</v>
      </c>
      <c r="B141" s="65"/>
      <c r="C141" s="65"/>
      <c r="D141" s="66"/>
      <c r="E141" s="45"/>
      <c r="F141" s="31" t="s">
        <v>5</v>
      </c>
      <c r="G141" s="19"/>
      <c r="H141" s="20">
        <v>4</v>
      </c>
      <c r="I141" s="21">
        <f t="shared" si="5"/>
        <v>0</v>
      </c>
    </row>
    <row r="142" spans="1:9" outlineLevel="1" x14ac:dyDescent="0.35">
      <c r="A142" s="64" t="s">
        <v>124</v>
      </c>
      <c r="B142" s="65"/>
      <c r="C142" s="65"/>
      <c r="D142" s="66"/>
      <c r="E142" s="45"/>
      <c r="F142" s="31" t="s">
        <v>5</v>
      </c>
      <c r="G142" s="19"/>
      <c r="H142" s="20">
        <v>1</v>
      </c>
      <c r="I142" s="21">
        <f t="shared" si="5"/>
        <v>0</v>
      </c>
    </row>
    <row r="143" spans="1:9" outlineLevel="1" x14ac:dyDescent="0.35">
      <c r="A143" s="64" t="s">
        <v>125</v>
      </c>
      <c r="B143" s="65"/>
      <c r="C143" s="65"/>
      <c r="D143" s="66"/>
      <c r="E143" s="45"/>
      <c r="F143" s="31" t="s">
        <v>5</v>
      </c>
      <c r="G143" s="19"/>
      <c r="H143" s="20">
        <v>8</v>
      </c>
      <c r="I143" s="21">
        <f t="shared" si="5"/>
        <v>0</v>
      </c>
    </row>
    <row r="144" spans="1:9" outlineLevel="1" x14ac:dyDescent="0.35">
      <c r="A144" s="64" t="s">
        <v>126</v>
      </c>
      <c r="B144" s="65"/>
      <c r="C144" s="65"/>
      <c r="D144" s="66"/>
      <c r="E144" s="45"/>
      <c r="F144" s="31" t="s">
        <v>5</v>
      </c>
      <c r="G144" s="19"/>
      <c r="H144" s="20">
        <v>5</v>
      </c>
      <c r="I144" s="21">
        <f t="shared" si="5"/>
        <v>0</v>
      </c>
    </row>
    <row r="145" spans="1:9" ht="30" customHeight="1" outlineLevel="1" thickBot="1" x14ac:dyDescent="0.4">
      <c r="A145" s="92" t="s">
        <v>127</v>
      </c>
      <c r="B145" s="93"/>
      <c r="C145" s="93"/>
      <c r="D145" s="94"/>
      <c r="E145" s="47"/>
      <c r="F145" s="32" t="s">
        <v>5</v>
      </c>
      <c r="G145" s="38"/>
      <c r="H145" s="37">
        <v>1</v>
      </c>
      <c r="I145" s="39">
        <f t="shared" si="5"/>
        <v>0</v>
      </c>
    </row>
    <row r="146" spans="1:9" outlineLevel="1" x14ac:dyDescent="0.35">
      <c r="A146" s="7"/>
      <c r="B146" s="7"/>
      <c r="C146" s="8"/>
      <c r="D146" s="8"/>
    </row>
    <row r="147" spans="1:9" ht="15" outlineLevel="1" thickBot="1" x14ac:dyDescent="0.4">
      <c r="A147" s="7"/>
      <c r="B147" s="7"/>
      <c r="C147" s="8"/>
      <c r="D147" s="8"/>
    </row>
    <row r="148" spans="1:9" ht="15.75" customHeight="1" thickBot="1" x14ac:dyDescent="0.4">
      <c r="A148" s="74" t="s">
        <v>40</v>
      </c>
      <c r="B148" s="75"/>
      <c r="C148" s="75"/>
      <c r="D148" s="75"/>
      <c r="E148" s="75"/>
      <c r="F148" s="75"/>
      <c r="G148" s="75"/>
      <c r="H148" s="76"/>
      <c r="I148" s="14">
        <f>SUM(I153,I172,I193)</f>
        <v>0</v>
      </c>
    </row>
    <row r="149" spans="1:9" ht="15" outlineLevel="1" thickBot="1" x14ac:dyDescent="0.4">
      <c r="A149" s="108"/>
      <c r="B149" s="108"/>
      <c r="C149" s="108"/>
      <c r="D149" s="108"/>
      <c r="E149" s="108"/>
      <c r="F149" s="108"/>
      <c r="G149" s="108"/>
      <c r="H149" s="108"/>
      <c r="I149" s="108"/>
    </row>
    <row r="150" spans="1:9" ht="30" customHeight="1" outlineLevel="1" thickBot="1" x14ac:dyDescent="0.4">
      <c r="A150" s="118" t="s">
        <v>94</v>
      </c>
      <c r="B150" s="119"/>
      <c r="C150" s="119"/>
      <c r="D150" s="120"/>
      <c r="E150" s="122"/>
      <c r="F150" s="123"/>
      <c r="G150" s="123"/>
      <c r="H150" s="123"/>
      <c r="I150" s="124"/>
    </row>
    <row r="151" spans="1:9" ht="15" outlineLevel="1" thickBot="1" x14ac:dyDescent="0.4">
      <c r="A151" s="108"/>
      <c r="B151" s="108"/>
      <c r="C151" s="108"/>
      <c r="D151" s="108"/>
      <c r="E151" s="108"/>
      <c r="F151" s="108"/>
      <c r="G151" s="108"/>
      <c r="H151" s="108"/>
      <c r="I151" s="108"/>
    </row>
    <row r="152" spans="1:9" ht="15" outlineLevel="1" thickBot="1" x14ac:dyDescent="0.4">
      <c r="A152" s="67" t="s">
        <v>70</v>
      </c>
      <c r="B152" s="68"/>
      <c r="C152" s="68"/>
      <c r="D152" s="69"/>
      <c r="E152" s="5" t="s">
        <v>3</v>
      </c>
      <c r="F152" s="5" t="s">
        <v>4</v>
      </c>
      <c r="G152" s="13" t="s">
        <v>2</v>
      </c>
      <c r="H152" s="13" t="s">
        <v>95</v>
      </c>
      <c r="I152" s="12" t="s">
        <v>96</v>
      </c>
    </row>
    <row r="153" spans="1:9" ht="60" customHeight="1" outlineLevel="1" x14ac:dyDescent="0.35">
      <c r="A153" s="80" t="s">
        <v>97</v>
      </c>
      <c r="B153" s="81"/>
      <c r="C153" s="81"/>
      <c r="D153" s="82"/>
      <c r="E153" s="45"/>
      <c r="F153" s="31" t="s">
        <v>5</v>
      </c>
      <c r="G153" s="132"/>
      <c r="H153" s="135">
        <v>5</v>
      </c>
      <c r="I153" s="137">
        <f t="shared" ref="I153" si="6">G153*H153</f>
        <v>0</v>
      </c>
    </row>
    <row r="154" spans="1:9" ht="30" customHeight="1" outlineLevel="1" x14ac:dyDescent="0.35">
      <c r="A154" s="64" t="s">
        <v>81</v>
      </c>
      <c r="B154" s="65"/>
      <c r="C154" s="65"/>
      <c r="D154" s="66"/>
      <c r="E154" s="45"/>
      <c r="F154" s="31" t="s">
        <v>5</v>
      </c>
      <c r="G154" s="133"/>
      <c r="H154" s="129"/>
      <c r="I154" s="138"/>
    </row>
    <row r="155" spans="1:9" outlineLevel="1" x14ac:dyDescent="0.35">
      <c r="A155" s="64" t="s">
        <v>6</v>
      </c>
      <c r="B155" s="65"/>
      <c r="C155" s="65"/>
      <c r="D155" s="66"/>
      <c r="E155" s="45"/>
      <c r="F155" s="31" t="s">
        <v>5</v>
      </c>
      <c r="G155" s="133"/>
      <c r="H155" s="129"/>
      <c r="I155" s="138"/>
    </row>
    <row r="156" spans="1:9" ht="15" customHeight="1" outlineLevel="1" x14ac:dyDescent="0.35">
      <c r="A156" s="64" t="s">
        <v>7</v>
      </c>
      <c r="B156" s="65"/>
      <c r="C156" s="65"/>
      <c r="D156" s="66"/>
      <c r="E156" s="45"/>
      <c r="F156" s="46"/>
      <c r="G156" s="133"/>
      <c r="H156" s="129"/>
      <c r="I156" s="138"/>
    </row>
    <row r="157" spans="1:9" outlineLevel="1" x14ac:dyDescent="0.35">
      <c r="A157" s="64" t="s">
        <v>89</v>
      </c>
      <c r="B157" s="65"/>
      <c r="C157" s="65"/>
      <c r="D157" s="66"/>
      <c r="E157" s="45"/>
      <c r="F157" s="31" t="s">
        <v>5</v>
      </c>
      <c r="G157" s="133"/>
      <c r="H157" s="129"/>
      <c r="I157" s="138"/>
    </row>
    <row r="158" spans="1:9" outlineLevel="1" x14ac:dyDescent="0.35">
      <c r="A158" s="64" t="s">
        <v>26</v>
      </c>
      <c r="B158" s="65"/>
      <c r="C158" s="65"/>
      <c r="D158" s="66"/>
      <c r="E158" s="45"/>
      <c r="F158" s="31" t="s">
        <v>5</v>
      </c>
      <c r="G158" s="133"/>
      <c r="H158" s="129"/>
      <c r="I158" s="138"/>
    </row>
    <row r="159" spans="1:9" outlineLevel="1" x14ac:dyDescent="0.35">
      <c r="A159" s="64" t="s">
        <v>71</v>
      </c>
      <c r="B159" s="65"/>
      <c r="C159" s="65"/>
      <c r="D159" s="66"/>
      <c r="E159" s="45"/>
      <c r="F159" s="46"/>
      <c r="G159" s="133"/>
      <c r="H159" s="129"/>
      <c r="I159" s="138"/>
    </row>
    <row r="160" spans="1:9" ht="30" customHeight="1" outlineLevel="1" x14ac:dyDescent="0.35">
      <c r="A160" s="64" t="s">
        <v>138</v>
      </c>
      <c r="B160" s="65"/>
      <c r="C160" s="65"/>
      <c r="D160" s="66"/>
      <c r="E160" s="45"/>
      <c r="F160" s="31" t="s">
        <v>5</v>
      </c>
      <c r="G160" s="133"/>
      <c r="H160" s="129"/>
      <c r="I160" s="138"/>
    </row>
    <row r="161" spans="1:9" ht="15" customHeight="1" outlineLevel="1" x14ac:dyDescent="0.35">
      <c r="A161" s="64" t="s">
        <v>135</v>
      </c>
      <c r="B161" s="65"/>
      <c r="C161" s="65"/>
      <c r="D161" s="66"/>
      <c r="E161" s="45"/>
      <c r="F161" s="31" t="s">
        <v>5</v>
      </c>
      <c r="G161" s="133"/>
      <c r="H161" s="129"/>
      <c r="I161" s="138"/>
    </row>
    <row r="162" spans="1:9" outlineLevel="1" x14ac:dyDescent="0.35">
      <c r="A162" s="64" t="s">
        <v>72</v>
      </c>
      <c r="B162" s="65"/>
      <c r="C162" s="65"/>
      <c r="D162" s="66"/>
      <c r="E162" s="45"/>
      <c r="F162" s="31" t="s">
        <v>5</v>
      </c>
      <c r="G162" s="133"/>
      <c r="H162" s="129"/>
      <c r="I162" s="138"/>
    </row>
    <row r="163" spans="1:9" ht="30" customHeight="1" outlineLevel="1" x14ac:dyDescent="0.35">
      <c r="A163" s="64" t="s">
        <v>12</v>
      </c>
      <c r="B163" s="65"/>
      <c r="C163" s="65"/>
      <c r="D163" s="66"/>
      <c r="E163" s="45"/>
      <c r="F163" s="31" t="s">
        <v>5</v>
      </c>
      <c r="G163" s="133"/>
      <c r="H163" s="129"/>
      <c r="I163" s="138"/>
    </row>
    <row r="164" spans="1:9" ht="15" customHeight="1" outlineLevel="1" x14ac:dyDescent="0.35">
      <c r="A164" s="64" t="s">
        <v>73</v>
      </c>
      <c r="B164" s="65"/>
      <c r="C164" s="65"/>
      <c r="D164" s="66"/>
      <c r="E164" s="45"/>
      <c r="F164" s="31" t="s">
        <v>5</v>
      </c>
      <c r="G164" s="133"/>
      <c r="H164" s="129"/>
      <c r="I164" s="138"/>
    </row>
    <row r="165" spans="1:9" ht="30" customHeight="1" outlineLevel="1" x14ac:dyDescent="0.35">
      <c r="A165" s="64" t="s">
        <v>10</v>
      </c>
      <c r="B165" s="65"/>
      <c r="C165" s="65"/>
      <c r="D165" s="66"/>
      <c r="E165" s="45"/>
      <c r="F165" s="31" t="s">
        <v>5</v>
      </c>
      <c r="G165" s="133"/>
      <c r="H165" s="129"/>
      <c r="I165" s="138"/>
    </row>
    <row r="166" spans="1:9" ht="15" customHeight="1" outlineLevel="1" x14ac:dyDescent="0.35">
      <c r="A166" s="64" t="s">
        <v>62</v>
      </c>
      <c r="B166" s="77"/>
      <c r="C166" s="77"/>
      <c r="D166" s="78"/>
      <c r="E166" s="45"/>
      <c r="F166" s="31" t="s">
        <v>5</v>
      </c>
      <c r="G166" s="133"/>
      <c r="H166" s="129"/>
      <c r="I166" s="138"/>
    </row>
    <row r="167" spans="1:9" ht="15" customHeight="1" outlineLevel="1" x14ac:dyDescent="0.35">
      <c r="A167" s="64" t="s">
        <v>51</v>
      </c>
      <c r="B167" s="77"/>
      <c r="C167" s="77"/>
      <c r="D167" s="78"/>
      <c r="E167" s="45"/>
      <c r="F167" s="31" t="s">
        <v>5</v>
      </c>
      <c r="G167" s="133"/>
      <c r="H167" s="129"/>
      <c r="I167" s="138"/>
    </row>
    <row r="168" spans="1:9" outlineLevel="1" x14ac:dyDescent="0.35">
      <c r="A168" s="64" t="s">
        <v>74</v>
      </c>
      <c r="B168" s="65"/>
      <c r="C168" s="65"/>
      <c r="D168" s="66"/>
      <c r="E168" s="45"/>
      <c r="F168" s="46"/>
      <c r="G168" s="133"/>
      <c r="H168" s="129"/>
      <c r="I168" s="138"/>
    </row>
    <row r="169" spans="1:9" outlineLevel="1" x14ac:dyDescent="0.35">
      <c r="A169" s="64" t="s">
        <v>139</v>
      </c>
      <c r="B169" s="65"/>
      <c r="C169" s="65"/>
      <c r="D169" s="66"/>
      <c r="E169" s="45"/>
      <c r="F169" s="31" t="s">
        <v>5</v>
      </c>
      <c r="G169" s="133"/>
      <c r="H169" s="129"/>
      <c r="I169" s="138"/>
    </row>
    <row r="170" spans="1:9" outlineLevel="1" x14ac:dyDescent="0.35">
      <c r="A170" s="64" t="s">
        <v>9</v>
      </c>
      <c r="B170" s="65"/>
      <c r="C170" s="65"/>
      <c r="D170" s="66"/>
      <c r="E170" s="45"/>
      <c r="F170" s="46"/>
      <c r="G170" s="133"/>
      <c r="H170" s="129"/>
      <c r="I170" s="138"/>
    </row>
    <row r="171" spans="1:9" ht="15" customHeight="1" outlineLevel="1" x14ac:dyDescent="0.35">
      <c r="A171" s="64" t="s">
        <v>53</v>
      </c>
      <c r="B171" s="77"/>
      <c r="C171" s="77"/>
      <c r="D171" s="78"/>
      <c r="E171" s="45"/>
      <c r="F171" s="31" t="s">
        <v>5</v>
      </c>
      <c r="G171" s="134"/>
      <c r="H171" s="136"/>
      <c r="I171" s="139"/>
    </row>
    <row r="172" spans="1:9" ht="60" customHeight="1" outlineLevel="1" x14ac:dyDescent="0.35">
      <c r="A172" s="95" t="s">
        <v>142</v>
      </c>
      <c r="B172" s="96"/>
      <c r="C172" s="96"/>
      <c r="D172" s="97"/>
      <c r="E172" s="45"/>
      <c r="F172" s="31" t="s">
        <v>5</v>
      </c>
      <c r="G172" s="140"/>
      <c r="H172" s="128">
        <v>1</v>
      </c>
      <c r="I172" s="131">
        <f t="shared" ref="I172" si="7">G172*H172</f>
        <v>0</v>
      </c>
    </row>
    <row r="173" spans="1:9" ht="30" customHeight="1" outlineLevel="1" x14ac:dyDescent="0.35">
      <c r="A173" s="64" t="s">
        <v>84</v>
      </c>
      <c r="B173" s="65"/>
      <c r="C173" s="65"/>
      <c r="D173" s="66"/>
      <c r="E173" s="45"/>
      <c r="F173" s="31" t="s">
        <v>5</v>
      </c>
      <c r="G173" s="133"/>
      <c r="H173" s="129"/>
      <c r="I173" s="116"/>
    </row>
    <row r="174" spans="1:9" ht="30" customHeight="1" outlineLevel="1" x14ac:dyDescent="0.35">
      <c r="A174" s="64" t="s">
        <v>151</v>
      </c>
      <c r="B174" s="65"/>
      <c r="C174" s="65"/>
      <c r="D174" s="66"/>
      <c r="E174" s="45"/>
      <c r="F174" s="46"/>
      <c r="G174" s="133"/>
      <c r="H174" s="129"/>
      <c r="I174" s="116"/>
    </row>
    <row r="175" spans="1:9" outlineLevel="1" x14ac:dyDescent="0.35">
      <c r="A175" s="64" t="s">
        <v>149</v>
      </c>
      <c r="B175" s="65"/>
      <c r="C175" s="65"/>
      <c r="D175" s="66"/>
      <c r="E175" s="45"/>
      <c r="F175" s="31" t="s">
        <v>5</v>
      </c>
      <c r="G175" s="133"/>
      <c r="H175" s="129"/>
      <c r="I175" s="116"/>
    </row>
    <row r="176" spans="1:9" outlineLevel="1" x14ac:dyDescent="0.35">
      <c r="A176" s="64" t="s">
        <v>28</v>
      </c>
      <c r="B176" s="65"/>
      <c r="C176" s="65"/>
      <c r="D176" s="66"/>
      <c r="E176" s="45"/>
      <c r="F176" s="31" t="s">
        <v>5</v>
      </c>
      <c r="G176" s="133"/>
      <c r="H176" s="129"/>
      <c r="I176" s="116"/>
    </row>
    <row r="177" spans="1:9" ht="30" customHeight="1" outlineLevel="1" x14ac:dyDescent="0.35">
      <c r="A177" s="64" t="s">
        <v>83</v>
      </c>
      <c r="B177" s="65"/>
      <c r="C177" s="65"/>
      <c r="D177" s="66"/>
      <c r="E177" s="45"/>
      <c r="F177" s="31" t="s">
        <v>5</v>
      </c>
      <c r="G177" s="133"/>
      <c r="H177" s="129"/>
      <c r="I177" s="116"/>
    </row>
    <row r="178" spans="1:9" ht="30" customHeight="1" outlineLevel="1" x14ac:dyDescent="0.35">
      <c r="A178" s="64" t="s">
        <v>29</v>
      </c>
      <c r="B178" s="65"/>
      <c r="C178" s="65"/>
      <c r="D178" s="66"/>
      <c r="E178" s="45"/>
      <c r="F178" s="31" t="s">
        <v>5</v>
      </c>
      <c r="G178" s="133"/>
      <c r="H178" s="129"/>
      <c r="I178" s="116"/>
    </row>
    <row r="179" spans="1:9" ht="30" customHeight="1" outlineLevel="1" x14ac:dyDescent="0.35">
      <c r="A179" s="64" t="s">
        <v>30</v>
      </c>
      <c r="B179" s="65"/>
      <c r="C179" s="65"/>
      <c r="D179" s="66"/>
      <c r="E179" s="45"/>
      <c r="F179" s="31" t="s">
        <v>5</v>
      </c>
      <c r="G179" s="133"/>
      <c r="H179" s="129"/>
      <c r="I179" s="116"/>
    </row>
    <row r="180" spans="1:9" outlineLevel="1" x14ac:dyDescent="0.35">
      <c r="A180" s="64" t="s">
        <v>31</v>
      </c>
      <c r="B180" s="65"/>
      <c r="C180" s="65"/>
      <c r="D180" s="66"/>
      <c r="E180" s="45"/>
      <c r="F180" s="31" t="s">
        <v>5</v>
      </c>
      <c r="G180" s="133"/>
      <c r="H180" s="129"/>
      <c r="I180" s="116"/>
    </row>
    <row r="181" spans="1:9" outlineLevel="1" x14ac:dyDescent="0.35">
      <c r="A181" s="64" t="s">
        <v>32</v>
      </c>
      <c r="B181" s="65"/>
      <c r="C181" s="65"/>
      <c r="D181" s="66"/>
      <c r="E181" s="45"/>
      <c r="F181" s="31" t="s">
        <v>5</v>
      </c>
      <c r="G181" s="133"/>
      <c r="H181" s="129"/>
      <c r="I181" s="116"/>
    </row>
    <row r="182" spans="1:9" ht="30" customHeight="1" outlineLevel="1" x14ac:dyDescent="0.35">
      <c r="A182" s="64" t="s">
        <v>33</v>
      </c>
      <c r="B182" s="65"/>
      <c r="C182" s="65"/>
      <c r="D182" s="66"/>
      <c r="E182" s="45"/>
      <c r="F182" s="31" t="s">
        <v>5</v>
      </c>
      <c r="G182" s="133"/>
      <c r="H182" s="129"/>
      <c r="I182" s="116"/>
    </row>
    <row r="183" spans="1:9" outlineLevel="1" x14ac:dyDescent="0.35">
      <c r="A183" s="64" t="s">
        <v>34</v>
      </c>
      <c r="B183" s="65"/>
      <c r="C183" s="65"/>
      <c r="D183" s="66"/>
      <c r="E183" s="45"/>
      <c r="F183" s="31" t="s">
        <v>5</v>
      </c>
      <c r="G183" s="133"/>
      <c r="H183" s="129"/>
      <c r="I183" s="116"/>
    </row>
    <row r="184" spans="1:9" ht="30" customHeight="1" outlineLevel="1" x14ac:dyDescent="0.35">
      <c r="A184" s="64" t="s">
        <v>35</v>
      </c>
      <c r="B184" s="65"/>
      <c r="C184" s="65"/>
      <c r="D184" s="66"/>
      <c r="E184" s="45"/>
      <c r="F184" s="31" t="s">
        <v>5</v>
      </c>
      <c r="G184" s="133"/>
      <c r="H184" s="129"/>
      <c r="I184" s="116"/>
    </row>
    <row r="185" spans="1:9" ht="30" customHeight="1" outlineLevel="1" x14ac:dyDescent="0.35">
      <c r="A185" s="64" t="s">
        <v>36</v>
      </c>
      <c r="B185" s="65"/>
      <c r="C185" s="65"/>
      <c r="D185" s="66"/>
      <c r="E185" s="45"/>
      <c r="F185" s="31" t="s">
        <v>5</v>
      </c>
      <c r="G185" s="133"/>
      <c r="H185" s="129"/>
      <c r="I185" s="116"/>
    </row>
    <row r="186" spans="1:9" ht="45" customHeight="1" outlineLevel="1" x14ac:dyDescent="0.35">
      <c r="A186" s="64" t="s">
        <v>37</v>
      </c>
      <c r="B186" s="65"/>
      <c r="C186" s="65"/>
      <c r="D186" s="66"/>
      <c r="E186" s="45"/>
      <c r="F186" s="31" t="s">
        <v>5</v>
      </c>
      <c r="G186" s="133"/>
      <c r="H186" s="129"/>
      <c r="I186" s="116"/>
    </row>
    <row r="187" spans="1:9" outlineLevel="1" x14ac:dyDescent="0.35">
      <c r="A187" s="64" t="s">
        <v>136</v>
      </c>
      <c r="B187" s="65"/>
      <c r="C187" s="65"/>
      <c r="D187" s="66"/>
      <c r="E187" s="45"/>
      <c r="F187" s="31" t="s">
        <v>5</v>
      </c>
      <c r="G187" s="133"/>
      <c r="H187" s="129"/>
      <c r="I187" s="116"/>
    </row>
    <row r="188" spans="1:9" ht="29.4" customHeight="1" outlineLevel="1" x14ac:dyDescent="0.35">
      <c r="A188" s="64" t="s">
        <v>93</v>
      </c>
      <c r="B188" s="65"/>
      <c r="C188" s="65"/>
      <c r="D188" s="66"/>
      <c r="E188" s="45"/>
      <c r="F188" s="31" t="s">
        <v>5</v>
      </c>
      <c r="G188" s="133"/>
      <c r="H188" s="129"/>
      <c r="I188" s="116"/>
    </row>
    <row r="189" spans="1:9" outlineLevel="1" x14ac:dyDescent="0.35">
      <c r="A189" s="64" t="s">
        <v>137</v>
      </c>
      <c r="B189" s="65"/>
      <c r="C189" s="65"/>
      <c r="D189" s="66"/>
      <c r="E189" s="45"/>
      <c r="F189" s="31" t="s">
        <v>5</v>
      </c>
      <c r="G189" s="133"/>
      <c r="H189" s="129"/>
      <c r="I189" s="116"/>
    </row>
    <row r="190" spans="1:9" ht="28.25" customHeight="1" outlineLevel="1" x14ac:dyDescent="0.35">
      <c r="A190" s="64" t="s">
        <v>56</v>
      </c>
      <c r="B190" s="65"/>
      <c r="C190" s="65"/>
      <c r="D190" s="66"/>
      <c r="E190" s="45"/>
      <c r="F190" s="31" t="s">
        <v>5</v>
      </c>
      <c r="G190" s="133"/>
      <c r="H190" s="129"/>
      <c r="I190" s="116"/>
    </row>
    <row r="191" spans="1:9" outlineLevel="1" x14ac:dyDescent="0.35">
      <c r="A191" s="64" t="s">
        <v>38</v>
      </c>
      <c r="B191" s="65"/>
      <c r="C191" s="65"/>
      <c r="D191" s="66"/>
      <c r="E191" s="45"/>
      <c r="F191" s="31" t="s">
        <v>5</v>
      </c>
      <c r="G191" s="133"/>
      <c r="H191" s="129"/>
      <c r="I191" s="116"/>
    </row>
    <row r="192" spans="1:9" ht="15" customHeight="1" outlineLevel="1" x14ac:dyDescent="0.35">
      <c r="A192" s="64" t="s">
        <v>54</v>
      </c>
      <c r="B192" s="65"/>
      <c r="C192" s="65"/>
      <c r="D192" s="66"/>
      <c r="E192" s="45"/>
      <c r="F192" s="31" t="s">
        <v>5</v>
      </c>
      <c r="G192" s="134"/>
      <c r="H192" s="136"/>
      <c r="I192" s="142"/>
    </row>
    <row r="193" spans="1:9" ht="30" customHeight="1" outlineLevel="1" x14ac:dyDescent="0.35">
      <c r="A193" s="146" t="s">
        <v>13</v>
      </c>
      <c r="B193" s="147"/>
      <c r="C193" s="147"/>
      <c r="D193" s="147"/>
      <c r="E193" s="147"/>
      <c r="F193" s="147"/>
      <c r="G193" s="147"/>
      <c r="H193" s="148"/>
      <c r="I193" s="29">
        <f>SUM(I194:I205)</f>
        <v>0</v>
      </c>
    </row>
    <row r="194" spans="1:9" outlineLevel="1" x14ac:dyDescent="0.35">
      <c r="A194" s="55" t="s">
        <v>106</v>
      </c>
      <c r="B194" s="56"/>
      <c r="C194" s="56"/>
      <c r="D194" s="57"/>
      <c r="E194" s="45"/>
      <c r="F194" s="34" t="s">
        <v>5</v>
      </c>
      <c r="G194" s="33"/>
      <c r="H194" s="20">
        <v>5</v>
      </c>
      <c r="I194" s="21">
        <f t="shared" ref="I194:I205" si="8">G194*H194</f>
        <v>0</v>
      </c>
    </row>
    <row r="195" spans="1:9" outlineLevel="1" x14ac:dyDescent="0.35">
      <c r="A195" s="55" t="s">
        <v>114</v>
      </c>
      <c r="B195" s="56"/>
      <c r="C195" s="56"/>
      <c r="D195" s="57"/>
      <c r="E195" s="45"/>
      <c r="F195" s="31" t="s">
        <v>5</v>
      </c>
      <c r="G195" s="33"/>
      <c r="H195" s="20">
        <v>5</v>
      </c>
      <c r="I195" s="21">
        <f t="shared" si="8"/>
        <v>0</v>
      </c>
    </row>
    <row r="196" spans="1:9" outlineLevel="1" x14ac:dyDescent="0.35">
      <c r="A196" s="55" t="s">
        <v>113</v>
      </c>
      <c r="B196" s="56"/>
      <c r="C196" s="56"/>
      <c r="D196" s="57"/>
      <c r="E196" s="45"/>
      <c r="F196" s="31" t="s">
        <v>5</v>
      </c>
      <c r="G196" s="33"/>
      <c r="H196" s="20">
        <v>5</v>
      </c>
      <c r="I196" s="21">
        <f t="shared" si="8"/>
        <v>0</v>
      </c>
    </row>
    <row r="197" spans="1:9" outlineLevel="1" x14ac:dyDescent="0.35">
      <c r="A197" s="55" t="s">
        <v>115</v>
      </c>
      <c r="B197" s="56"/>
      <c r="C197" s="56"/>
      <c r="D197" s="57"/>
      <c r="E197" s="45"/>
      <c r="F197" s="31" t="s">
        <v>5</v>
      </c>
      <c r="G197" s="33"/>
      <c r="H197" s="20">
        <v>5</v>
      </c>
      <c r="I197" s="21">
        <f t="shared" si="8"/>
        <v>0</v>
      </c>
    </row>
    <row r="198" spans="1:9" outlineLevel="1" x14ac:dyDescent="0.35">
      <c r="A198" s="55" t="s">
        <v>99</v>
      </c>
      <c r="B198" s="56"/>
      <c r="C198" s="56"/>
      <c r="D198" s="57"/>
      <c r="E198" s="45"/>
      <c r="F198" s="31" t="s">
        <v>5</v>
      </c>
      <c r="G198" s="33"/>
      <c r="H198" s="20">
        <v>5</v>
      </c>
      <c r="I198" s="21">
        <f t="shared" si="8"/>
        <v>0</v>
      </c>
    </row>
    <row r="199" spans="1:9" outlineLevel="1" x14ac:dyDescent="0.35">
      <c r="A199" s="55" t="s">
        <v>100</v>
      </c>
      <c r="B199" s="56"/>
      <c r="C199" s="56"/>
      <c r="D199" s="57"/>
      <c r="E199" s="45"/>
      <c r="F199" s="31" t="s">
        <v>5</v>
      </c>
      <c r="G199" s="33"/>
      <c r="H199" s="20">
        <v>5</v>
      </c>
      <c r="I199" s="21">
        <f t="shared" si="8"/>
        <v>0</v>
      </c>
    </row>
    <row r="200" spans="1:9" outlineLevel="1" x14ac:dyDescent="0.35">
      <c r="A200" s="55" t="s">
        <v>101</v>
      </c>
      <c r="B200" s="56"/>
      <c r="C200" s="56"/>
      <c r="D200" s="57"/>
      <c r="E200" s="45"/>
      <c r="F200" s="31" t="s">
        <v>5</v>
      </c>
      <c r="G200" s="33"/>
      <c r="H200" s="20">
        <v>5</v>
      </c>
      <c r="I200" s="21">
        <f t="shared" si="8"/>
        <v>0</v>
      </c>
    </row>
    <row r="201" spans="1:9" outlineLevel="1" x14ac:dyDescent="0.35">
      <c r="A201" s="55" t="s">
        <v>102</v>
      </c>
      <c r="B201" s="56"/>
      <c r="C201" s="56"/>
      <c r="D201" s="57"/>
      <c r="E201" s="45"/>
      <c r="F201" s="31" t="s">
        <v>5</v>
      </c>
      <c r="G201" s="33"/>
      <c r="H201" s="20">
        <v>5</v>
      </c>
      <c r="I201" s="21">
        <f t="shared" si="8"/>
        <v>0</v>
      </c>
    </row>
    <row r="202" spans="1:9" outlineLevel="1" x14ac:dyDescent="0.35">
      <c r="A202" s="55" t="s">
        <v>108</v>
      </c>
      <c r="B202" s="56"/>
      <c r="C202" s="56"/>
      <c r="D202" s="57"/>
      <c r="E202" s="45"/>
      <c r="F202" s="31" t="s">
        <v>5</v>
      </c>
      <c r="G202" s="33"/>
      <c r="H202" s="20">
        <v>5</v>
      </c>
      <c r="I202" s="21">
        <f t="shared" si="8"/>
        <v>0</v>
      </c>
    </row>
    <row r="203" spans="1:9" outlineLevel="1" x14ac:dyDescent="0.35">
      <c r="A203" s="55" t="s">
        <v>116</v>
      </c>
      <c r="B203" s="56"/>
      <c r="C203" s="56"/>
      <c r="D203" s="57"/>
      <c r="E203" s="45"/>
      <c r="F203" s="31" t="s">
        <v>5</v>
      </c>
      <c r="G203" s="33"/>
      <c r="H203" s="20">
        <v>5</v>
      </c>
      <c r="I203" s="21">
        <f t="shared" si="8"/>
        <v>0</v>
      </c>
    </row>
    <row r="204" spans="1:9" outlineLevel="1" x14ac:dyDescent="0.35">
      <c r="A204" s="55" t="s">
        <v>103</v>
      </c>
      <c r="B204" s="56"/>
      <c r="C204" s="56"/>
      <c r="D204" s="57"/>
      <c r="E204" s="45"/>
      <c r="F204" s="31" t="s">
        <v>5</v>
      </c>
      <c r="G204" s="33"/>
      <c r="H204" s="20">
        <v>5</v>
      </c>
      <c r="I204" s="21">
        <f t="shared" si="8"/>
        <v>0</v>
      </c>
    </row>
    <row r="205" spans="1:9" ht="15" outlineLevel="1" thickBot="1" x14ac:dyDescent="0.4">
      <c r="A205" s="92" t="s">
        <v>117</v>
      </c>
      <c r="B205" s="93"/>
      <c r="C205" s="93"/>
      <c r="D205" s="94"/>
      <c r="E205" s="47"/>
      <c r="F205" s="32" t="s">
        <v>5</v>
      </c>
      <c r="G205" s="35"/>
      <c r="H205" s="24">
        <v>5</v>
      </c>
      <c r="I205" s="25">
        <f t="shared" si="8"/>
        <v>0</v>
      </c>
    </row>
    <row r="206" spans="1:9" ht="15" customHeight="1" outlineLevel="1" x14ac:dyDescent="0.35">
      <c r="A206" s="7"/>
      <c r="B206" s="7"/>
      <c r="C206" s="8"/>
      <c r="D206" s="8"/>
    </row>
    <row r="207" spans="1:9" ht="15" customHeight="1" outlineLevel="1" thickBot="1" x14ac:dyDescent="0.4"/>
    <row r="208" spans="1:9" ht="15" customHeight="1" thickBot="1" x14ac:dyDescent="0.4">
      <c r="A208" s="74" t="s">
        <v>41</v>
      </c>
      <c r="B208" s="75"/>
      <c r="C208" s="75"/>
      <c r="D208" s="75"/>
      <c r="E208" s="75"/>
      <c r="F208" s="75"/>
      <c r="G208" s="75"/>
      <c r="H208" s="76"/>
      <c r="I208" s="14">
        <f>SUM(I213,I232,I253,I262)</f>
        <v>0</v>
      </c>
    </row>
    <row r="209" spans="1:9" ht="15.75" customHeight="1" outlineLevel="1" thickBot="1" x14ac:dyDescent="0.4">
      <c r="A209" s="108"/>
      <c r="B209" s="108"/>
      <c r="C209" s="108"/>
      <c r="D209" s="108"/>
      <c r="E209" s="108"/>
      <c r="F209" s="108"/>
      <c r="G209" s="108"/>
      <c r="H209" s="108"/>
      <c r="I209" s="108"/>
    </row>
    <row r="210" spans="1:9" ht="30" customHeight="1" outlineLevel="1" thickBot="1" x14ac:dyDescent="0.4">
      <c r="A210" s="118" t="s">
        <v>94</v>
      </c>
      <c r="B210" s="119"/>
      <c r="C210" s="119"/>
      <c r="D210" s="120"/>
      <c r="E210" s="122"/>
      <c r="F210" s="123"/>
      <c r="G210" s="123"/>
      <c r="H210" s="123"/>
      <c r="I210" s="124"/>
    </row>
    <row r="211" spans="1:9" ht="15.75" customHeight="1" outlineLevel="1" thickBot="1" x14ac:dyDescent="0.4">
      <c r="A211" s="108"/>
      <c r="B211" s="108"/>
      <c r="C211" s="108"/>
      <c r="D211" s="108"/>
      <c r="E211" s="108"/>
      <c r="F211" s="108"/>
      <c r="G211" s="108"/>
      <c r="H211" s="108"/>
      <c r="I211" s="108"/>
    </row>
    <row r="212" spans="1:9" ht="15" outlineLevel="1" thickBot="1" x14ac:dyDescent="0.4">
      <c r="A212" s="67" t="s">
        <v>70</v>
      </c>
      <c r="B212" s="68"/>
      <c r="C212" s="68"/>
      <c r="D212" s="69"/>
      <c r="E212" s="5" t="s">
        <v>3</v>
      </c>
      <c r="F212" s="5" t="s">
        <v>4</v>
      </c>
      <c r="G212" s="13" t="s">
        <v>2</v>
      </c>
      <c r="H212" s="13" t="s">
        <v>95</v>
      </c>
      <c r="I212" s="12" t="s">
        <v>96</v>
      </c>
    </row>
    <row r="213" spans="1:9" ht="60" customHeight="1" outlineLevel="1" x14ac:dyDescent="0.35">
      <c r="A213" s="80" t="s">
        <v>141</v>
      </c>
      <c r="B213" s="81"/>
      <c r="C213" s="81"/>
      <c r="D213" s="82"/>
      <c r="E213" s="45"/>
      <c r="F213" s="31" t="s">
        <v>5</v>
      </c>
      <c r="G213" s="132"/>
      <c r="H213" s="135">
        <v>8</v>
      </c>
      <c r="I213" s="137">
        <f t="shared" ref="I213" si="9">G213*H213</f>
        <v>0</v>
      </c>
    </row>
    <row r="214" spans="1:9" ht="30" customHeight="1" outlineLevel="1" x14ac:dyDescent="0.35">
      <c r="A214" s="64" t="s">
        <v>81</v>
      </c>
      <c r="B214" s="65"/>
      <c r="C214" s="65"/>
      <c r="D214" s="66"/>
      <c r="E214" s="45"/>
      <c r="F214" s="31" t="s">
        <v>5</v>
      </c>
      <c r="G214" s="133"/>
      <c r="H214" s="129"/>
      <c r="I214" s="138"/>
    </row>
    <row r="215" spans="1:9" outlineLevel="1" x14ac:dyDescent="0.35">
      <c r="A215" s="64" t="s">
        <v>6</v>
      </c>
      <c r="B215" s="65"/>
      <c r="C215" s="65"/>
      <c r="D215" s="66"/>
      <c r="E215" s="45"/>
      <c r="F215" s="31" t="s">
        <v>5</v>
      </c>
      <c r="G215" s="133"/>
      <c r="H215" s="129"/>
      <c r="I215" s="138"/>
    </row>
    <row r="216" spans="1:9" ht="15" customHeight="1" outlineLevel="1" x14ac:dyDescent="0.35">
      <c r="A216" s="64" t="s">
        <v>7</v>
      </c>
      <c r="B216" s="65"/>
      <c r="C216" s="65"/>
      <c r="D216" s="66"/>
      <c r="E216" s="45"/>
      <c r="F216" s="46"/>
      <c r="G216" s="133"/>
      <c r="H216" s="129"/>
      <c r="I216" s="138"/>
    </row>
    <row r="217" spans="1:9" outlineLevel="1" x14ac:dyDescent="0.35">
      <c r="A217" s="64" t="s">
        <v>89</v>
      </c>
      <c r="B217" s="65"/>
      <c r="C217" s="65"/>
      <c r="D217" s="66"/>
      <c r="E217" s="45"/>
      <c r="F217" s="31" t="s">
        <v>5</v>
      </c>
      <c r="G217" s="133"/>
      <c r="H217" s="129"/>
      <c r="I217" s="138"/>
    </row>
    <row r="218" spans="1:9" outlineLevel="1" x14ac:dyDescent="0.35">
      <c r="A218" s="64" t="s">
        <v>26</v>
      </c>
      <c r="B218" s="65"/>
      <c r="C218" s="65"/>
      <c r="D218" s="66"/>
      <c r="E218" s="45"/>
      <c r="F218" s="31" t="s">
        <v>5</v>
      </c>
      <c r="G218" s="133"/>
      <c r="H218" s="129"/>
      <c r="I218" s="138"/>
    </row>
    <row r="219" spans="1:9" outlineLevel="1" x14ac:dyDescent="0.35">
      <c r="A219" s="64" t="s">
        <v>71</v>
      </c>
      <c r="B219" s="65"/>
      <c r="C219" s="65"/>
      <c r="D219" s="66"/>
      <c r="E219" s="45"/>
      <c r="F219" s="46"/>
      <c r="G219" s="133"/>
      <c r="H219" s="129"/>
      <c r="I219" s="138"/>
    </row>
    <row r="220" spans="1:9" ht="28.25" customHeight="1" outlineLevel="1" x14ac:dyDescent="0.35">
      <c r="A220" s="64" t="s">
        <v>138</v>
      </c>
      <c r="B220" s="65"/>
      <c r="C220" s="65"/>
      <c r="D220" s="66"/>
      <c r="E220" s="45"/>
      <c r="F220" s="31" t="s">
        <v>5</v>
      </c>
      <c r="G220" s="133"/>
      <c r="H220" s="129"/>
      <c r="I220" s="138"/>
    </row>
    <row r="221" spans="1:9" ht="15" customHeight="1" outlineLevel="1" x14ac:dyDescent="0.35">
      <c r="A221" s="64" t="s">
        <v>135</v>
      </c>
      <c r="B221" s="65"/>
      <c r="C221" s="65"/>
      <c r="D221" s="66"/>
      <c r="E221" s="45"/>
      <c r="F221" s="31" t="s">
        <v>5</v>
      </c>
      <c r="G221" s="133"/>
      <c r="H221" s="129"/>
      <c r="I221" s="138"/>
    </row>
    <row r="222" spans="1:9" outlineLevel="1" x14ac:dyDescent="0.35">
      <c r="A222" s="64" t="s">
        <v>72</v>
      </c>
      <c r="B222" s="65"/>
      <c r="C222" s="65"/>
      <c r="D222" s="66"/>
      <c r="E222" s="45"/>
      <c r="F222" s="31" t="s">
        <v>5</v>
      </c>
      <c r="G222" s="133"/>
      <c r="H222" s="129"/>
      <c r="I222" s="138"/>
    </row>
    <row r="223" spans="1:9" ht="30" customHeight="1" outlineLevel="1" x14ac:dyDescent="0.35">
      <c r="A223" s="64" t="s">
        <v>12</v>
      </c>
      <c r="B223" s="65"/>
      <c r="C223" s="65"/>
      <c r="D223" s="66"/>
      <c r="E223" s="45"/>
      <c r="F223" s="31" t="s">
        <v>5</v>
      </c>
      <c r="G223" s="133"/>
      <c r="H223" s="129"/>
      <c r="I223" s="138"/>
    </row>
    <row r="224" spans="1:9" ht="15" customHeight="1" outlineLevel="1" x14ac:dyDescent="0.35">
      <c r="A224" s="64" t="s">
        <v>73</v>
      </c>
      <c r="B224" s="65"/>
      <c r="C224" s="65"/>
      <c r="D224" s="66"/>
      <c r="E224" s="45"/>
      <c r="F224" s="31" t="s">
        <v>5</v>
      </c>
      <c r="G224" s="133"/>
      <c r="H224" s="129"/>
      <c r="I224" s="138"/>
    </row>
    <row r="225" spans="1:9" ht="30" customHeight="1" outlineLevel="1" x14ac:dyDescent="0.35">
      <c r="A225" s="64" t="s">
        <v>10</v>
      </c>
      <c r="B225" s="65"/>
      <c r="C225" s="65"/>
      <c r="D225" s="66"/>
      <c r="E225" s="45"/>
      <c r="F225" s="31" t="s">
        <v>5</v>
      </c>
      <c r="G225" s="133"/>
      <c r="H225" s="129"/>
      <c r="I225" s="138"/>
    </row>
    <row r="226" spans="1:9" ht="15" customHeight="1" outlineLevel="1" x14ac:dyDescent="0.35">
      <c r="A226" s="64" t="s">
        <v>62</v>
      </c>
      <c r="B226" s="65"/>
      <c r="C226" s="65"/>
      <c r="D226" s="66"/>
      <c r="E226" s="45"/>
      <c r="F226" s="31" t="s">
        <v>5</v>
      </c>
      <c r="G226" s="133"/>
      <c r="H226" s="129"/>
      <c r="I226" s="138"/>
    </row>
    <row r="227" spans="1:9" ht="15" customHeight="1" outlineLevel="1" x14ac:dyDescent="0.35">
      <c r="A227" s="64" t="s">
        <v>51</v>
      </c>
      <c r="B227" s="65"/>
      <c r="C227" s="65"/>
      <c r="D227" s="66"/>
      <c r="E227" s="45"/>
      <c r="F227" s="31" t="s">
        <v>5</v>
      </c>
      <c r="G227" s="133"/>
      <c r="H227" s="129"/>
      <c r="I227" s="138"/>
    </row>
    <row r="228" spans="1:9" outlineLevel="1" x14ac:dyDescent="0.35">
      <c r="A228" s="64" t="s">
        <v>74</v>
      </c>
      <c r="B228" s="65"/>
      <c r="C228" s="65"/>
      <c r="D228" s="66"/>
      <c r="E228" s="45"/>
      <c r="F228" s="46"/>
      <c r="G228" s="133"/>
      <c r="H228" s="129"/>
      <c r="I228" s="138"/>
    </row>
    <row r="229" spans="1:9" outlineLevel="1" x14ac:dyDescent="0.35">
      <c r="A229" s="64" t="s">
        <v>139</v>
      </c>
      <c r="B229" s="65"/>
      <c r="C229" s="65"/>
      <c r="D229" s="66"/>
      <c r="E229" s="45"/>
      <c r="F229" s="31" t="s">
        <v>5</v>
      </c>
      <c r="G229" s="133"/>
      <c r="H229" s="129"/>
      <c r="I229" s="138"/>
    </row>
    <row r="230" spans="1:9" outlineLevel="1" x14ac:dyDescent="0.35">
      <c r="A230" s="64" t="s">
        <v>9</v>
      </c>
      <c r="B230" s="65"/>
      <c r="C230" s="65"/>
      <c r="D230" s="66"/>
      <c r="E230" s="45"/>
      <c r="F230" s="46"/>
      <c r="G230" s="133"/>
      <c r="H230" s="129"/>
      <c r="I230" s="138"/>
    </row>
    <row r="231" spans="1:9" ht="15" customHeight="1" outlineLevel="1" x14ac:dyDescent="0.35">
      <c r="A231" s="64" t="s">
        <v>53</v>
      </c>
      <c r="B231" s="65"/>
      <c r="C231" s="65"/>
      <c r="D231" s="66"/>
      <c r="E231" s="45"/>
      <c r="F231" s="31" t="s">
        <v>5</v>
      </c>
      <c r="G231" s="134"/>
      <c r="H231" s="136"/>
      <c r="I231" s="139"/>
    </row>
    <row r="232" spans="1:9" ht="60" customHeight="1" outlineLevel="1" x14ac:dyDescent="0.35">
      <c r="A232" s="95" t="s">
        <v>142</v>
      </c>
      <c r="B232" s="96"/>
      <c r="C232" s="96"/>
      <c r="D232" s="97"/>
      <c r="E232" s="45"/>
      <c r="F232" s="31" t="s">
        <v>5</v>
      </c>
      <c r="G232" s="140"/>
      <c r="H232" s="128">
        <v>1</v>
      </c>
      <c r="I232" s="141">
        <f t="shared" ref="I232" si="10">G232*H232</f>
        <v>0</v>
      </c>
    </row>
    <row r="233" spans="1:9" ht="30" customHeight="1" outlineLevel="1" x14ac:dyDescent="0.35">
      <c r="A233" s="64" t="s">
        <v>85</v>
      </c>
      <c r="B233" s="65"/>
      <c r="C233" s="65"/>
      <c r="D233" s="66"/>
      <c r="E233" s="45"/>
      <c r="F233" s="31" t="s">
        <v>5</v>
      </c>
      <c r="G233" s="133"/>
      <c r="H233" s="129"/>
      <c r="I233" s="138"/>
    </row>
    <row r="234" spans="1:9" ht="30" customHeight="1" outlineLevel="1" x14ac:dyDescent="0.35">
      <c r="A234" s="104" t="s">
        <v>148</v>
      </c>
      <c r="B234" s="105"/>
      <c r="C234" s="105"/>
      <c r="D234" s="106"/>
      <c r="E234" s="45"/>
      <c r="F234" s="46"/>
      <c r="G234" s="133"/>
      <c r="H234" s="129"/>
      <c r="I234" s="138"/>
    </row>
    <row r="235" spans="1:9" outlineLevel="1" x14ac:dyDescent="0.35">
      <c r="A235" s="64" t="s">
        <v>150</v>
      </c>
      <c r="B235" s="65"/>
      <c r="C235" s="65"/>
      <c r="D235" s="66"/>
      <c r="E235" s="45"/>
      <c r="F235" s="31" t="s">
        <v>5</v>
      </c>
      <c r="G235" s="133"/>
      <c r="H235" s="129"/>
      <c r="I235" s="138"/>
    </row>
    <row r="236" spans="1:9" outlineLevel="1" x14ac:dyDescent="0.35">
      <c r="A236" s="64" t="s">
        <v>28</v>
      </c>
      <c r="B236" s="65"/>
      <c r="C236" s="65"/>
      <c r="D236" s="66"/>
      <c r="E236" s="45"/>
      <c r="F236" s="31" t="s">
        <v>5</v>
      </c>
      <c r="G236" s="133"/>
      <c r="H236" s="129"/>
      <c r="I236" s="138"/>
    </row>
    <row r="237" spans="1:9" ht="30" customHeight="1" outlineLevel="1" x14ac:dyDescent="0.35">
      <c r="A237" s="64" t="s">
        <v>83</v>
      </c>
      <c r="B237" s="65"/>
      <c r="C237" s="65"/>
      <c r="D237" s="66"/>
      <c r="E237" s="45"/>
      <c r="F237" s="31" t="s">
        <v>5</v>
      </c>
      <c r="G237" s="133"/>
      <c r="H237" s="129"/>
      <c r="I237" s="138"/>
    </row>
    <row r="238" spans="1:9" ht="30" customHeight="1" outlineLevel="1" x14ac:dyDescent="0.35">
      <c r="A238" s="64" t="s">
        <v>29</v>
      </c>
      <c r="B238" s="65"/>
      <c r="C238" s="65"/>
      <c r="D238" s="66"/>
      <c r="E238" s="45"/>
      <c r="F238" s="31" t="s">
        <v>5</v>
      </c>
      <c r="G238" s="133"/>
      <c r="H238" s="129"/>
      <c r="I238" s="138"/>
    </row>
    <row r="239" spans="1:9" ht="29.4" customHeight="1" outlineLevel="1" x14ac:dyDescent="0.35">
      <c r="A239" s="64" t="s">
        <v>30</v>
      </c>
      <c r="B239" s="65"/>
      <c r="C239" s="65"/>
      <c r="D239" s="66"/>
      <c r="E239" s="45"/>
      <c r="F239" s="31" t="s">
        <v>5</v>
      </c>
      <c r="G239" s="133"/>
      <c r="H239" s="129"/>
      <c r="I239" s="138"/>
    </row>
    <row r="240" spans="1:9" outlineLevel="1" x14ac:dyDescent="0.35">
      <c r="A240" s="64" t="s">
        <v>31</v>
      </c>
      <c r="B240" s="65"/>
      <c r="C240" s="65"/>
      <c r="D240" s="66"/>
      <c r="E240" s="45"/>
      <c r="F240" s="31" t="s">
        <v>5</v>
      </c>
      <c r="G240" s="133"/>
      <c r="H240" s="129"/>
      <c r="I240" s="138"/>
    </row>
    <row r="241" spans="1:9" outlineLevel="1" x14ac:dyDescent="0.35">
      <c r="A241" s="64" t="s">
        <v>32</v>
      </c>
      <c r="B241" s="65"/>
      <c r="C241" s="65"/>
      <c r="D241" s="66"/>
      <c r="E241" s="45"/>
      <c r="F241" s="31" t="s">
        <v>5</v>
      </c>
      <c r="G241" s="133"/>
      <c r="H241" s="129"/>
      <c r="I241" s="138"/>
    </row>
    <row r="242" spans="1:9" ht="29" customHeight="1" outlineLevel="1" x14ac:dyDescent="0.35">
      <c r="A242" s="64" t="s">
        <v>33</v>
      </c>
      <c r="B242" s="65"/>
      <c r="C242" s="65"/>
      <c r="D242" s="66"/>
      <c r="E242" s="45"/>
      <c r="F242" s="31" t="s">
        <v>5</v>
      </c>
      <c r="G242" s="133"/>
      <c r="H242" s="129"/>
      <c r="I242" s="138"/>
    </row>
    <row r="243" spans="1:9" outlineLevel="1" x14ac:dyDescent="0.35">
      <c r="A243" s="64" t="s">
        <v>34</v>
      </c>
      <c r="B243" s="65"/>
      <c r="C243" s="65"/>
      <c r="D243" s="66"/>
      <c r="E243" s="45"/>
      <c r="F243" s="31" t="s">
        <v>5</v>
      </c>
      <c r="G243" s="133"/>
      <c r="H243" s="129"/>
      <c r="I243" s="138"/>
    </row>
    <row r="244" spans="1:9" ht="29" customHeight="1" outlineLevel="1" x14ac:dyDescent="0.35">
      <c r="A244" s="64" t="s">
        <v>35</v>
      </c>
      <c r="B244" s="65"/>
      <c r="C244" s="65"/>
      <c r="D244" s="66"/>
      <c r="E244" s="45"/>
      <c r="F244" s="31" t="s">
        <v>5</v>
      </c>
      <c r="G244" s="133"/>
      <c r="H244" s="129"/>
      <c r="I244" s="138"/>
    </row>
    <row r="245" spans="1:9" ht="29.4" customHeight="1" outlineLevel="1" x14ac:dyDescent="0.35">
      <c r="A245" s="64" t="s">
        <v>36</v>
      </c>
      <c r="B245" s="65"/>
      <c r="C245" s="65"/>
      <c r="D245" s="66"/>
      <c r="E245" s="45"/>
      <c r="F245" s="31" t="s">
        <v>5</v>
      </c>
      <c r="G245" s="133"/>
      <c r="H245" s="129"/>
      <c r="I245" s="138"/>
    </row>
    <row r="246" spans="1:9" ht="43.25" customHeight="1" outlineLevel="1" x14ac:dyDescent="0.35">
      <c r="A246" s="64" t="s">
        <v>37</v>
      </c>
      <c r="B246" s="65"/>
      <c r="C246" s="65"/>
      <c r="D246" s="66"/>
      <c r="E246" s="45"/>
      <c r="F246" s="31" t="s">
        <v>5</v>
      </c>
      <c r="G246" s="133"/>
      <c r="H246" s="129"/>
      <c r="I246" s="138"/>
    </row>
    <row r="247" spans="1:9" outlineLevel="1" x14ac:dyDescent="0.35">
      <c r="A247" s="64" t="s">
        <v>136</v>
      </c>
      <c r="B247" s="65"/>
      <c r="C247" s="65"/>
      <c r="D247" s="66"/>
      <c r="E247" s="45"/>
      <c r="F247" s="31" t="s">
        <v>5</v>
      </c>
      <c r="G247" s="133"/>
      <c r="H247" s="129"/>
      <c r="I247" s="138"/>
    </row>
    <row r="248" spans="1:9" ht="29.4" customHeight="1" outlineLevel="1" x14ac:dyDescent="0.35">
      <c r="A248" s="64" t="s">
        <v>93</v>
      </c>
      <c r="B248" s="65"/>
      <c r="C248" s="65"/>
      <c r="D248" s="66"/>
      <c r="E248" s="45"/>
      <c r="F248" s="31" t="s">
        <v>5</v>
      </c>
      <c r="G248" s="133"/>
      <c r="H248" s="129"/>
      <c r="I248" s="138"/>
    </row>
    <row r="249" spans="1:9" outlineLevel="1" x14ac:dyDescent="0.35">
      <c r="A249" s="64" t="s">
        <v>137</v>
      </c>
      <c r="B249" s="65"/>
      <c r="C249" s="65"/>
      <c r="D249" s="66"/>
      <c r="E249" s="45"/>
      <c r="F249" s="31" t="s">
        <v>5</v>
      </c>
      <c r="G249" s="133"/>
      <c r="H249" s="129"/>
      <c r="I249" s="138"/>
    </row>
    <row r="250" spans="1:9" ht="28.25" customHeight="1" outlineLevel="1" x14ac:dyDescent="0.35">
      <c r="A250" s="64" t="s">
        <v>56</v>
      </c>
      <c r="B250" s="65"/>
      <c r="C250" s="65"/>
      <c r="D250" s="66"/>
      <c r="E250" s="45"/>
      <c r="F250" s="31" t="s">
        <v>5</v>
      </c>
      <c r="G250" s="133"/>
      <c r="H250" s="129"/>
      <c r="I250" s="138"/>
    </row>
    <row r="251" spans="1:9" outlineLevel="1" x14ac:dyDescent="0.35">
      <c r="A251" s="64" t="s">
        <v>38</v>
      </c>
      <c r="B251" s="65"/>
      <c r="C251" s="65"/>
      <c r="D251" s="66"/>
      <c r="E251" s="45"/>
      <c r="F251" s="31" t="s">
        <v>5</v>
      </c>
      <c r="G251" s="133"/>
      <c r="H251" s="129"/>
      <c r="I251" s="138"/>
    </row>
    <row r="252" spans="1:9" ht="15" customHeight="1" outlineLevel="1" x14ac:dyDescent="0.35">
      <c r="A252" s="64" t="s">
        <v>54</v>
      </c>
      <c r="B252" s="65"/>
      <c r="C252" s="65"/>
      <c r="D252" s="66"/>
      <c r="E252" s="45"/>
      <c r="F252" s="31" t="s">
        <v>5</v>
      </c>
      <c r="G252" s="134"/>
      <c r="H252" s="136"/>
      <c r="I252" s="139"/>
    </row>
    <row r="253" spans="1:9" ht="30" customHeight="1" outlineLevel="1" x14ac:dyDescent="0.35">
      <c r="A253" s="146" t="s">
        <v>13</v>
      </c>
      <c r="B253" s="147"/>
      <c r="C253" s="147"/>
      <c r="D253" s="147"/>
      <c r="E253" s="147"/>
      <c r="F253" s="147"/>
      <c r="G253" s="147"/>
      <c r="H253" s="148"/>
      <c r="I253" s="29">
        <f>SUM(I254:I261)</f>
        <v>0</v>
      </c>
    </row>
    <row r="254" spans="1:9" outlineLevel="1" x14ac:dyDescent="0.35">
      <c r="A254" s="55" t="s">
        <v>106</v>
      </c>
      <c r="B254" s="56"/>
      <c r="C254" s="56"/>
      <c r="D254" s="57"/>
      <c r="E254" s="45"/>
      <c r="F254" s="34" t="s">
        <v>5</v>
      </c>
      <c r="G254" s="33"/>
      <c r="H254" s="20">
        <v>8</v>
      </c>
      <c r="I254" s="21">
        <f t="shared" ref="I254:I262" si="11">G254*H254</f>
        <v>0</v>
      </c>
    </row>
    <row r="255" spans="1:9" outlineLevel="1" x14ac:dyDescent="0.35">
      <c r="A255" s="55" t="s">
        <v>121</v>
      </c>
      <c r="B255" s="56"/>
      <c r="C255" s="56"/>
      <c r="D255" s="57"/>
      <c r="E255" s="45"/>
      <c r="F255" s="31" t="s">
        <v>5</v>
      </c>
      <c r="G255" s="33"/>
      <c r="H255" s="20">
        <v>8</v>
      </c>
      <c r="I255" s="21">
        <f t="shared" si="11"/>
        <v>0</v>
      </c>
    </row>
    <row r="256" spans="1:9" ht="14.5" customHeight="1" outlineLevel="1" x14ac:dyDescent="0.35">
      <c r="A256" s="98" t="s">
        <v>146</v>
      </c>
      <c r="B256" s="99"/>
      <c r="C256" s="99"/>
      <c r="D256" s="100"/>
      <c r="E256" s="45"/>
      <c r="F256" s="31" t="s">
        <v>5</v>
      </c>
      <c r="G256" s="33"/>
      <c r="H256" s="20">
        <v>8</v>
      </c>
      <c r="I256" s="21">
        <f t="shared" si="11"/>
        <v>0</v>
      </c>
    </row>
    <row r="257" spans="1:9" outlineLevel="1" x14ac:dyDescent="0.35">
      <c r="A257" s="55" t="s">
        <v>120</v>
      </c>
      <c r="B257" s="56"/>
      <c r="C257" s="56"/>
      <c r="D257" s="57"/>
      <c r="E257" s="45"/>
      <c r="F257" s="31" t="s">
        <v>5</v>
      </c>
      <c r="G257" s="33"/>
      <c r="H257" s="20">
        <v>8</v>
      </c>
      <c r="I257" s="21">
        <f t="shared" si="11"/>
        <v>0</v>
      </c>
    </row>
    <row r="258" spans="1:9" ht="30.75" customHeight="1" outlineLevel="1" x14ac:dyDescent="0.35">
      <c r="A258" s="55" t="s">
        <v>119</v>
      </c>
      <c r="B258" s="56"/>
      <c r="C258" s="56"/>
      <c r="D258" s="57"/>
      <c r="E258" s="45"/>
      <c r="F258" s="31" t="s">
        <v>5</v>
      </c>
      <c r="G258" s="33"/>
      <c r="H258" s="20">
        <v>8</v>
      </c>
      <c r="I258" s="21">
        <f t="shared" si="11"/>
        <v>0</v>
      </c>
    </row>
    <row r="259" spans="1:9" outlineLevel="1" x14ac:dyDescent="0.35">
      <c r="A259" s="55" t="s">
        <v>103</v>
      </c>
      <c r="B259" s="56"/>
      <c r="C259" s="56"/>
      <c r="D259" s="57"/>
      <c r="E259" s="45"/>
      <c r="F259" s="31" t="s">
        <v>5</v>
      </c>
      <c r="G259" s="33"/>
      <c r="H259" s="20">
        <v>8</v>
      </c>
      <c r="I259" s="21">
        <f t="shared" si="11"/>
        <v>0</v>
      </c>
    </row>
    <row r="260" spans="1:9" outlineLevel="1" x14ac:dyDescent="0.35">
      <c r="A260" s="64" t="s">
        <v>117</v>
      </c>
      <c r="B260" s="65"/>
      <c r="C260" s="65"/>
      <c r="D260" s="66"/>
      <c r="E260" s="45"/>
      <c r="F260" s="31" t="s">
        <v>5</v>
      </c>
      <c r="G260" s="33"/>
      <c r="H260" s="20">
        <v>8</v>
      </c>
      <c r="I260" s="21">
        <f t="shared" si="11"/>
        <v>0</v>
      </c>
    </row>
    <row r="261" spans="1:9" outlineLevel="1" x14ac:dyDescent="0.35">
      <c r="A261" s="64" t="s">
        <v>118</v>
      </c>
      <c r="B261" s="65"/>
      <c r="C261" s="65"/>
      <c r="D261" s="66"/>
      <c r="E261" s="45"/>
      <c r="F261" s="31" t="s">
        <v>5</v>
      </c>
      <c r="G261" s="33"/>
      <c r="H261" s="20">
        <v>4</v>
      </c>
      <c r="I261" s="21">
        <f t="shared" si="11"/>
        <v>0</v>
      </c>
    </row>
    <row r="262" spans="1:9" outlineLevel="1" x14ac:dyDescent="0.35">
      <c r="A262" s="61" t="s">
        <v>59</v>
      </c>
      <c r="B262" s="62"/>
      <c r="C262" s="62"/>
      <c r="D262" s="62"/>
      <c r="E262" s="62"/>
      <c r="F262" s="63"/>
      <c r="G262" s="125"/>
      <c r="H262" s="128">
        <v>2</v>
      </c>
      <c r="I262" s="131">
        <f t="shared" si="11"/>
        <v>0</v>
      </c>
    </row>
    <row r="263" spans="1:9" ht="14.4" customHeight="1" outlineLevel="1" x14ac:dyDescent="0.35">
      <c r="A263" s="55" t="s">
        <v>111</v>
      </c>
      <c r="B263" s="56"/>
      <c r="C263" s="56"/>
      <c r="D263" s="57"/>
      <c r="E263" s="45"/>
      <c r="F263" s="34" t="s">
        <v>5</v>
      </c>
      <c r="G263" s="126"/>
      <c r="H263" s="129"/>
      <c r="I263" s="116"/>
    </row>
    <row r="264" spans="1:9" ht="14.4" customHeight="1" outlineLevel="1" x14ac:dyDescent="0.35">
      <c r="A264" s="55" t="s">
        <v>110</v>
      </c>
      <c r="B264" s="56"/>
      <c r="C264" s="56"/>
      <c r="D264" s="57"/>
      <c r="E264" s="45"/>
      <c r="F264" s="31"/>
      <c r="G264" s="126"/>
      <c r="H264" s="129"/>
      <c r="I264" s="116"/>
    </row>
    <row r="265" spans="1:9" outlineLevel="1" x14ac:dyDescent="0.35">
      <c r="A265" s="55" t="s">
        <v>60</v>
      </c>
      <c r="B265" s="56"/>
      <c r="C265" s="56"/>
      <c r="D265" s="57"/>
      <c r="E265" s="45"/>
      <c r="F265" s="31" t="s">
        <v>5</v>
      </c>
      <c r="G265" s="126"/>
      <c r="H265" s="129"/>
      <c r="I265" s="116"/>
    </row>
    <row r="266" spans="1:9" ht="15" customHeight="1" outlineLevel="1" thickBot="1" x14ac:dyDescent="0.4">
      <c r="A266" s="58" t="s">
        <v>63</v>
      </c>
      <c r="B266" s="59"/>
      <c r="C266" s="59"/>
      <c r="D266" s="60"/>
      <c r="E266" s="47"/>
      <c r="F266" s="32" t="s">
        <v>5</v>
      </c>
      <c r="G266" s="127"/>
      <c r="H266" s="130"/>
      <c r="I266" s="117"/>
    </row>
    <row r="267" spans="1:9" ht="15" customHeight="1" outlineLevel="1" x14ac:dyDescent="0.35">
      <c r="A267" s="42"/>
      <c r="B267" s="42"/>
      <c r="C267" s="42"/>
      <c r="D267" s="42"/>
      <c r="E267" s="42"/>
      <c r="F267" s="42"/>
      <c r="G267" s="42"/>
      <c r="H267" s="42"/>
      <c r="I267" s="42"/>
    </row>
    <row r="268" spans="1:9" ht="15" customHeight="1" outlineLevel="1" thickBot="1" x14ac:dyDescent="0.4">
      <c r="A268" s="36"/>
      <c r="B268" s="36"/>
      <c r="C268" s="36"/>
      <c r="D268" s="36"/>
      <c r="E268" s="36"/>
      <c r="F268" s="36"/>
      <c r="G268" s="36"/>
      <c r="H268" s="36"/>
      <c r="I268" s="36"/>
    </row>
    <row r="269" spans="1:9" ht="15" customHeight="1" thickBot="1" x14ac:dyDescent="0.4">
      <c r="A269" s="74" t="s">
        <v>42</v>
      </c>
      <c r="B269" s="75"/>
      <c r="C269" s="75"/>
      <c r="D269" s="75"/>
      <c r="E269" s="75"/>
      <c r="F269" s="75"/>
      <c r="G269" s="75"/>
      <c r="H269" s="76"/>
      <c r="I269" s="14">
        <f>SUM(I274,I293,I314,I324)</f>
        <v>0</v>
      </c>
    </row>
    <row r="270" spans="1:9" ht="15" customHeight="1" outlineLevel="1" thickBot="1" x14ac:dyDescent="0.4">
      <c r="A270" s="108"/>
      <c r="B270" s="108"/>
      <c r="C270" s="108"/>
      <c r="D270" s="108"/>
      <c r="E270" s="108"/>
      <c r="F270" s="108"/>
      <c r="G270" s="108"/>
      <c r="H270" s="108"/>
      <c r="I270" s="108"/>
    </row>
    <row r="271" spans="1:9" ht="30" customHeight="1" outlineLevel="1" thickBot="1" x14ac:dyDescent="0.4">
      <c r="A271" s="118" t="s">
        <v>94</v>
      </c>
      <c r="B271" s="119"/>
      <c r="C271" s="119"/>
      <c r="D271" s="120"/>
      <c r="E271" s="122"/>
      <c r="F271" s="123"/>
      <c r="G271" s="123"/>
      <c r="H271" s="123"/>
      <c r="I271" s="124"/>
    </row>
    <row r="272" spans="1:9" ht="15" customHeight="1" outlineLevel="1" thickBot="1" x14ac:dyDescent="0.4">
      <c r="A272" s="108"/>
      <c r="B272" s="108"/>
      <c r="C272" s="108"/>
      <c r="D272" s="108"/>
      <c r="E272" s="108"/>
      <c r="F272" s="108"/>
      <c r="G272" s="108"/>
      <c r="H272" s="108"/>
      <c r="I272" s="108"/>
    </row>
    <row r="273" spans="1:9" ht="15" customHeight="1" outlineLevel="1" thickBot="1" x14ac:dyDescent="0.4">
      <c r="A273" s="67" t="s">
        <v>70</v>
      </c>
      <c r="B273" s="68"/>
      <c r="C273" s="68"/>
      <c r="D273" s="69"/>
      <c r="E273" s="5" t="s">
        <v>3</v>
      </c>
      <c r="F273" s="5" t="s">
        <v>4</v>
      </c>
      <c r="G273" s="13" t="s">
        <v>2</v>
      </c>
      <c r="H273" s="13" t="s">
        <v>95</v>
      </c>
      <c r="I273" s="12" t="s">
        <v>96</v>
      </c>
    </row>
    <row r="274" spans="1:9" ht="60" customHeight="1" outlineLevel="1" x14ac:dyDescent="0.35">
      <c r="A274" s="80" t="s">
        <v>131</v>
      </c>
      <c r="B274" s="81"/>
      <c r="C274" s="81"/>
      <c r="D274" s="82"/>
      <c r="E274" s="45"/>
      <c r="F274" s="31" t="s">
        <v>5</v>
      </c>
      <c r="G274" s="132"/>
      <c r="H274" s="135">
        <v>3</v>
      </c>
      <c r="I274" s="115">
        <f t="shared" ref="I274" si="12">G274*H274</f>
        <v>0</v>
      </c>
    </row>
    <row r="275" spans="1:9" ht="30" customHeight="1" outlineLevel="1" x14ac:dyDescent="0.35">
      <c r="A275" s="64" t="s">
        <v>81</v>
      </c>
      <c r="B275" s="65"/>
      <c r="C275" s="65"/>
      <c r="D275" s="66"/>
      <c r="E275" s="45"/>
      <c r="F275" s="31" t="s">
        <v>5</v>
      </c>
      <c r="G275" s="133"/>
      <c r="H275" s="129"/>
      <c r="I275" s="116"/>
    </row>
    <row r="276" spans="1:9" outlineLevel="1" x14ac:dyDescent="0.35">
      <c r="A276" s="64" t="s">
        <v>6</v>
      </c>
      <c r="B276" s="65"/>
      <c r="C276" s="65"/>
      <c r="D276" s="66"/>
      <c r="E276" s="45"/>
      <c r="F276" s="31" t="s">
        <v>5</v>
      </c>
      <c r="G276" s="133"/>
      <c r="H276" s="129"/>
      <c r="I276" s="116"/>
    </row>
    <row r="277" spans="1:9" ht="15" customHeight="1" outlineLevel="1" x14ac:dyDescent="0.35">
      <c r="A277" s="64" t="s">
        <v>7</v>
      </c>
      <c r="B277" s="65"/>
      <c r="C277" s="65"/>
      <c r="D277" s="66"/>
      <c r="E277" s="45"/>
      <c r="F277" s="46"/>
      <c r="G277" s="133"/>
      <c r="H277" s="129"/>
      <c r="I277" s="116"/>
    </row>
    <row r="278" spans="1:9" outlineLevel="1" x14ac:dyDescent="0.35">
      <c r="A278" s="64" t="s">
        <v>89</v>
      </c>
      <c r="B278" s="65"/>
      <c r="C278" s="65"/>
      <c r="D278" s="66"/>
      <c r="E278" s="45"/>
      <c r="F278" s="31" t="s">
        <v>5</v>
      </c>
      <c r="G278" s="133"/>
      <c r="H278" s="129"/>
      <c r="I278" s="116"/>
    </row>
    <row r="279" spans="1:9" outlineLevel="1" x14ac:dyDescent="0.35">
      <c r="A279" s="64" t="s">
        <v>8</v>
      </c>
      <c r="B279" s="65"/>
      <c r="C279" s="65"/>
      <c r="D279" s="66"/>
      <c r="E279" s="45"/>
      <c r="F279" s="46"/>
      <c r="G279" s="133"/>
      <c r="H279" s="129"/>
      <c r="I279" s="116"/>
    </row>
    <row r="280" spans="1:9" outlineLevel="1" x14ac:dyDescent="0.35">
      <c r="A280" s="64" t="s">
        <v>71</v>
      </c>
      <c r="B280" s="65"/>
      <c r="C280" s="65"/>
      <c r="D280" s="66"/>
      <c r="E280" s="45"/>
      <c r="F280" s="46"/>
      <c r="G280" s="133"/>
      <c r="H280" s="129"/>
      <c r="I280" s="116"/>
    </row>
    <row r="281" spans="1:9" ht="29.4" customHeight="1" outlineLevel="1" x14ac:dyDescent="0.35">
      <c r="A281" s="64" t="s">
        <v>129</v>
      </c>
      <c r="B281" s="65"/>
      <c r="C281" s="65"/>
      <c r="D281" s="66"/>
      <c r="E281" s="45"/>
      <c r="F281" s="31" t="s">
        <v>5</v>
      </c>
      <c r="G281" s="133"/>
      <c r="H281" s="129"/>
      <c r="I281" s="116"/>
    </row>
    <row r="282" spans="1:9" ht="15" customHeight="1" outlineLevel="1" x14ac:dyDescent="0.35">
      <c r="A282" s="64" t="s">
        <v>135</v>
      </c>
      <c r="B282" s="65"/>
      <c r="C282" s="65"/>
      <c r="D282" s="66"/>
      <c r="E282" s="45"/>
      <c r="F282" s="31" t="s">
        <v>5</v>
      </c>
      <c r="G282" s="133"/>
      <c r="H282" s="129"/>
      <c r="I282" s="116"/>
    </row>
    <row r="283" spans="1:9" outlineLevel="1" x14ac:dyDescent="0.35">
      <c r="A283" s="64" t="s">
        <v>72</v>
      </c>
      <c r="B283" s="65"/>
      <c r="C283" s="65"/>
      <c r="D283" s="66"/>
      <c r="E283" s="45"/>
      <c r="F283" s="31" t="s">
        <v>5</v>
      </c>
      <c r="G283" s="133"/>
      <c r="H283" s="129"/>
      <c r="I283" s="116"/>
    </row>
    <row r="284" spans="1:9" ht="30" customHeight="1" outlineLevel="1" x14ac:dyDescent="0.35">
      <c r="A284" s="64" t="s">
        <v>12</v>
      </c>
      <c r="B284" s="65"/>
      <c r="C284" s="65"/>
      <c r="D284" s="66"/>
      <c r="E284" s="45"/>
      <c r="F284" s="31" t="s">
        <v>5</v>
      </c>
      <c r="G284" s="133"/>
      <c r="H284" s="129"/>
      <c r="I284" s="116"/>
    </row>
    <row r="285" spans="1:9" ht="15" customHeight="1" outlineLevel="1" x14ac:dyDescent="0.35">
      <c r="A285" s="64" t="s">
        <v>73</v>
      </c>
      <c r="B285" s="65"/>
      <c r="C285" s="65"/>
      <c r="D285" s="66"/>
      <c r="E285" s="45"/>
      <c r="F285" s="31" t="s">
        <v>5</v>
      </c>
      <c r="G285" s="133"/>
      <c r="H285" s="129"/>
      <c r="I285" s="116"/>
    </row>
    <row r="286" spans="1:9" ht="30" customHeight="1" outlineLevel="1" x14ac:dyDescent="0.35">
      <c r="A286" s="64" t="s">
        <v>10</v>
      </c>
      <c r="B286" s="65"/>
      <c r="C286" s="65"/>
      <c r="D286" s="66"/>
      <c r="E286" s="45"/>
      <c r="F286" s="31" t="s">
        <v>5</v>
      </c>
      <c r="G286" s="133"/>
      <c r="H286" s="129"/>
      <c r="I286" s="116"/>
    </row>
    <row r="287" spans="1:9" ht="15" customHeight="1" outlineLevel="1" x14ac:dyDescent="0.35">
      <c r="A287" s="64" t="s">
        <v>61</v>
      </c>
      <c r="B287" s="65"/>
      <c r="C287" s="65"/>
      <c r="D287" s="66"/>
      <c r="E287" s="45"/>
      <c r="F287" s="31" t="s">
        <v>5</v>
      </c>
      <c r="G287" s="133"/>
      <c r="H287" s="129"/>
      <c r="I287" s="116"/>
    </row>
    <row r="288" spans="1:9" ht="15" customHeight="1" outlineLevel="1" x14ac:dyDescent="0.35">
      <c r="A288" s="64" t="s">
        <v>51</v>
      </c>
      <c r="B288" s="65"/>
      <c r="C288" s="65"/>
      <c r="D288" s="66"/>
      <c r="E288" s="45"/>
      <c r="F288" s="31" t="s">
        <v>5</v>
      </c>
      <c r="G288" s="133"/>
      <c r="H288" s="129"/>
      <c r="I288" s="116"/>
    </row>
    <row r="289" spans="1:9" outlineLevel="1" x14ac:dyDescent="0.35">
      <c r="A289" s="64" t="s">
        <v>74</v>
      </c>
      <c r="B289" s="65"/>
      <c r="C289" s="65"/>
      <c r="D289" s="66"/>
      <c r="E289" s="45"/>
      <c r="F289" s="46"/>
      <c r="G289" s="133"/>
      <c r="H289" s="129"/>
      <c r="I289" s="116"/>
    </row>
    <row r="290" spans="1:9" outlineLevel="1" x14ac:dyDescent="0.35">
      <c r="A290" s="64" t="s">
        <v>139</v>
      </c>
      <c r="B290" s="65"/>
      <c r="C290" s="65"/>
      <c r="D290" s="66"/>
      <c r="E290" s="45"/>
      <c r="F290" s="31" t="s">
        <v>5</v>
      </c>
      <c r="G290" s="133"/>
      <c r="H290" s="129"/>
      <c r="I290" s="116"/>
    </row>
    <row r="291" spans="1:9" outlineLevel="1" x14ac:dyDescent="0.35">
      <c r="A291" s="64" t="s">
        <v>9</v>
      </c>
      <c r="B291" s="65"/>
      <c r="C291" s="65"/>
      <c r="D291" s="66"/>
      <c r="E291" s="45"/>
      <c r="F291" s="46"/>
      <c r="G291" s="133"/>
      <c r="H291" s="129"/>
      <c r="I291" s="116"/>
    </row>
    <row r="292" spans="1:9" ht="15" customHeight="1" outlineLevel="1" x14ac:dyDescent="0.35">
      <c r="A292" s="64" t="s">
        <v>53</v>
      </c>
      <c r="B292" s="65"/>
      <c r="C292" s="65"/>
      <c r="D292" s="66"/>
      <c r="E292" s="45"/>
      <c r="F292" s="31" t="s">
        <v>5</v>
      </c>
      <c r="G292" s="134"/>
      <c r="H292" s="136"/>
      <c r="I292" s="142"/>
    </row>
    <row r="293" spans="1:9" ht="60" customHeight="1" outlineLevel="1" x14ac:dyDescent="0.35">
      <c r="A293" s="95" t="s">
        <v>142</v>
      </c>
      <c r="B293" s="96"/>
      <c r="C293" s="96"/>
      <c r="D293" s="97"/>
      <c r="E293" s="45"/>
      <c r="F293" s="31" t="s">
        <v>5</v>
      </c>
      <c r="G293" s="140"/>
      <c r="H293" s="128">
        <v>1</v>
      </c>
      <c r="I293" s="141">
        <f t="shared" ref="I293" si="13">G293*H293</f>
        <v>0</v>
      </c>
    </row>
    <row r="294" spans="1:9" ht="30" customHeight="1" outlineLevel="1" x14ac:dyDescent="0.35">
      <c r="A294" s="64" t="s">
        <v>84</v>
      </c>
      <c r="B294" s="65"/>
      <c r="C294" s="65"/>
      <c r="D294" s="66"/>
      <c r="E294" s="45"/>
      <c r="F294" s="31" t="s">
        <v>5</v>
      </c>
      <c r="G294" s="133"/>
      <c r="H294" s="129"/>
      <c r="I294" s="138"/>
    </row>
    <row r="295" spans="1:9" ht="30" customHeight="1" outlineLevel="1" x14ac:dyDescent="0.35">
      <c r="A295" s="64" t="s">
        <v>152</v>
      </c>
      <c r="B295" s="65"/>
      <c r="C295" s="65"/>
      <c r="D295" s="66"/>
      <c r="E295" s="45"/>
      <c r="F295" s="46"/>
      <c r="G295" s="133"/>
      <c r="H295" s="129"/>
      <c r="I295" s="138"/>
    </row>
    <row r="296" spans="1:9" outlineLevel="1" x14ac:dyDescent="0.35">
      <c r="A296" s="64" t="s">
        <v>149</v>
      </c>
      <c r="B296" s="65"/>
      <c r="C296" s="65"/>
      <c r="D296" s="66"/>
      <c r="E296" s="45"/>
      <c r="F296" s="31" t="s">
        <v>5</v>
      </c>
      <c r="G296" s="133"/>
      <c r="H296" s="129"/>
      <c r="I296" s="138"/>
    </row>
    <row r="297" spans="1:9" outlineLevel="1" x14ac:dyDescent="0.35">
      <c r="A297" s="64" t="s">
        <v>28</v>
      </c>
      <c r="B297" s="65"/>
      <c r="C297" s="65"/>
      <c r="D297" s="66"/>
      <c r="E297" s="45"/>
      <c r="F297" s="31" t="s">
        <v>5</v>
      </c>
      <c r="G297" s="133"/>
      <c r="H297" s="129"/>
      <c r="I297" s="138"/>
    </row>
    <row r="298" spans="1:9" ht="30" customHeight="1" outlineLevel="1" x14ac:dyDescent="0.35">
      <c r="A298" s="64" t="s">
        <v>83</v>
      </c>
      <c r="B298" s="65"/>
      <c r="C298" s="65"/>
      <c r="D298" s="66"/>
      <c r="E298" s="45"/>
      <c r="F298" s="31" t="s">
        <v>5</v>
      </c>
      <c r="G298" s="133"/>
      <c r="H298" s="129"/>
      <c r="I298" s="138"/>
    </row>
    <row r="299" spans="1:9" ht="30" customHeight="1" outlineLevel="1" x14ac:dyDescent="0.35">
      <c r="A299" s="64" t="s">
        <v>29</v>
      </c>
      <c r="B299" s="65"/>
      <c r="C299" s="65"/>
      <c r="D299" s="66"/>
      <c r="E299" s="45"/>
      <c r="F299" s="31" t="s">
        <v>5</v>
      </c>
      <c r="G299" s="133"/>
      <c r="H299" s="129"/>
      <c r="I299" s="138"/>
    </row>
    <row r="300" spans="1:9" ht="29.4" customHeight="1" outlineLevel="1" x14ac:dyDescent="0.35">
      <c r="A300" s="64" t="s">
        <v>30</v>
      </c>
      <c r="B300" s="65"/>
      <c r="C300" s="65"/>
      <c r="D300" s="66"/>
      <c r="E300" s="45"/>
      <c r="F300" s="31" t="s">
        <v>5</v>
      </c>
      <c r="G300" s="133"/>
      <c r="H300" s="129"/>
      <c r="I300" s="138"/>
    </row>
    <row r="301" spans="1:9" outlineLevel="1" x14ac:dyDescent="0.35">
      <c r="A301" s="64" t="s">
        <v>31</v>
      </c>
      <c r="B301" s="65"/>
      <c r="C301" s="65"/>
      <c r="D301" s="66"/>
      <c r="E301" s="45"/>
      <c r="F301" s="31" t="s">
        <v>5</v>
      </c>
      <c r="G301" s="133"/>
      <c r="H301" s="129"/>
      <c r="I301" s="138"/>
    </row>
    <row r="302" spans="1:9" outlineLevel="1" x14ac:dyDescent="0.35">
      <c r="A302" s="64" t="s">
        <v>32</v>
      </c>
      <c r="B302" s="65"/>
      <c r="C302" s="65"/>
      <c r="D302" s="66"/>
      <c r="E302" s="45"/>
      <c r="F302" s="31" t="s">
        <v>5</v>
      </c>
      <c r="G302" s="133"/>
      <c r="H302" s="129"/>
      <c r="I302" s="138"/>
    </row>
    <row r="303" spans="1:9" ht="29" customHeight="1" outlineLevel="1" x14ac:dyDescent="0.35">
      <c r="A303" s="64" t="s">
        <v>33</v>
      </c>
      <c r="B303" s="65"/>
      <c r="C303" s="65"/>
      <c r="D303" s="66"/>
      <c r="E303" s="45"/>
      <c r="F303" s="31" t="s">
        <v>5</v>
      </c>
      <c r="G303" s="133"/>
      <c r="H303" s="129"/>
      <c r="I303" s="138"/>
    </row>
    <row r="304" spans="1:9" outlineLevel="1" x14ac:dyDescent="0.35">
      <c r="A304" s="64" t="s">
        <v>34</v>
      </c>
      <c r="B304" s="65"/>
      <c r="C304" s="65"/>
      <c r="D304" s="66"/>
      <c r="E304" s="45"/>
      <c r="F304" s="31" t="s">
        <v>5</v>
      </c>
      <c r="G304" s="133"/>
      <c r="H304" s="129"/>
      <c r="I304" s="138"/>
    </row>
    <row r="305" spans="1:9" ht="29" customHeight="1" outlineLevel="1" x14ac:dyDescent="0.35">
      <c r="A305" s="64" t="s">
        <v>35</v>
      </c>
      <c r="B305" s="65"/>
      <c r="C305" s="65"/>
      <c r="D305" s="66"/>
      <c r="E305" s="45"/>
      <c r="F305" s="31" t="s">
        <v>5</v>
      </c>
      <c r="G305" s="133"/>
      <c r="H305" s="129"/>
      <c r="I305" s="138"/>
    </row>
    <row r="306" spans="1:9" ht="29.4" customHeight="1" outlineLevel="1" x14ac:dyDescent="0.35">
      <c r="A306" s="64" t="s">
        <v>36</v>
      </c>
      <c r="B306" s="65"/>
      <c r="C306" s="65"/>
      <c r="D306" s="66"/>
      <c r="E306" s="45"/>
      <c r="F306" s="31" t="s">
        <v>5</v>
      </c>
      <c r="G306" s="133"/>
      <c r="H306" s="129"/>
      <c r="I306" s="138"/>
    </row>
    <row r="307" spans="1:9" ht="43.25" customHeight="1" outlineLevel="1" x14ac:dyDescent="0.35">
      <c r="A307" s="64" t="s">
        <v>37</v>
      </c>
      <c r="B307" s="65"/>
      <c r="C307" s="65"/>
      <c r="D307" s="66"/>
      <c r="E307" s="45"/>
      <c r="F307" s="31" t="s">
        <v>5</v>
      </c>
      <c r="G307" s="133"/>
      <c r="H307" s="129"/>
      <c r="I307" s="138"/>
    </row>
    <row r="308" spans="1:9" outlineLevel="1" x14ac:dyDescent="0.35">
      <c r="A308" s="64" t="s">
        <v>136</v>
      </c>
      <c r="B308" s="65"/>
      <c r="C308" s="65"/>
      <c r="D308" s="66"/>
      <c r="E308" s="45"/>
      <c r="F308" s="31" t="s">
        <v>5</v>
      </c>
      <c r="G308" s="133"/>
      <c r="H308" s="129"/>
      <c r="I308" s="138"/>
    </row>
    <row r="309" spans="1:9" ht="29.4" customHeight="1" outlineLevel="1" x14ac:dyDescent="0.35">
      <c r="A309" s="64" t="s">
        <v>93</v>
      </c>
      <c r="B309" s="65"/>
      <c r="C309" s="65"/>
      <c r="D309" s="66"/>
      <c r="E309" s="45"/>
      <c r="F309" s="31" t="s">
        <v>5</v>
      </c>
      <c r="G309" s="133"/>
      <c r="H309" s="129"/>
      <c r="I309" s="138"/>
    </row>
    <row r="310" spans="1:9" outlineLevel="1" x14ac:dyDescent="0.35">
      <c r="A310" s="64" t="s">
        <v>137</v>
      </c>
      <c r="B310" s="65"/>
      <c r="C310" s="65"/>
      <c r="D310" s="66"/>
      <c r="E310" s="45"/>
      <c r="F310" s="31" t="s">
        <v>5</v>
      </c>
      <c r="G310" s="133"/>
      <c r="H310" s="129"/>
      <c r="I310" s="138"/>
    </row>
    <row r="311" spans="1:9" ht="28.25" customHeight="1" outlineLevel="1" x14ac:dyDescent="0.35">
      <c r="A311" s="64" t="s">
        <v>56</v>
      </c>
      <c r="B311" s="65"/>
      <c r="C311" s="65"/>
      <c r="D311" s="66"/>
      <c r="E311" s="45"/>
      <c r="F311" s="31" t="s">
        <v>5</v>
      </c>
      <c r="G311" s="133"/>
      <c r="H311" s="129"/>
      <c r="I311" s="138"/>
    </row>
    <row r="312" spans="1:9" outlineLevel="1" x14ac:dyDescent="0.35">
      <c r="A312" s="64" t="s">
        <v>38</v>
      </c>
      <c r="B312" s="65"/>
      <c r="C312" s="65"/>
      <c r="D312" s="66"/>
      <c r="E312" s="45"/>
      <c r="F312" s="31" t="s">
        <v>5</v>
      </c>
      <c r="G312" s="133"/>
      <c r="H312" s="129"/>
      <c r="I312" s="138"/>
    </row>
    <row r="313" spans="1:9" ht="15" customHeight="1" outlineLevel="1" x14ac:dyDescent="0.35">
      <c r="A313" s="64" t="s">
        <v>54</v>
      </c>
      <c r="B313" s="65"/>
      <c r="C313" s="65"/>
      <c r="D313" s="66"/>
      <c r="E313" s="45"/>
      <c r="F313" s="31" t="s">
        <v>5</v>
      </c>
      <c r="G313" s="134"/>
      <c r="H313" s="136"/>
      <c r="I313" s="139"/>
    </row>
    <row r="314" spans="1:9" ht="30" customHeight="1" outlineLevel="1" x14ac:dyDescent="0.35">
      <c r="A314" s="146" t="s">
        <v>13</v>
      </c>
      <c r="B314" s="147"/>
      <c r="C314" s="147"/>
      <c r="D314" s="147"/>
      <c r="E314" s="147"/>
      <c r="F314" s="147"/>
      <c r="G314" s="147"/>
      <c r="H314" s="148"/>
      <c r="I314" s="29">
        <f>SUM(I315:I323)</f>
        <v>0</v>
      </c>
    </row>
    <row r="315" spans="1:9" outlineLevel="1" x14ac:dyDescent="0.35">
      <c r="A315" s="55" t="s">
        <v>106</v>
      </c>
      <c r="B315" s="56"/>
      <c r="C315" s="56"/>
      <c r="D315" s="57"/>
      <c r="E315" s="45"/>
      <c r="F315" s="34" t="s">
        <v>5</v>
      </c>
      <c r="G315" s="33"/>
      <c r="H315" s="20">
        <v>3</v>
      </c>
      <c r="I315" s="21">
        <f t="shared" ref="I315:I324" si="14">G315*H315</f>
        <v>0</v>
      </c>
    </row>
    <row r="316" spans="1:9" outlineLevel="1" x14ac:dyDescent="0.35">
      <c r="A316" s="55" t="s">
        <v>109</v>
      </c>
      <c r="B316" s="56"/>
      <c r="C316" s="56"/>
      <c r="D316" s="57"/>
      <c r="E316" s="45"/>
      <c r="F316" s="31" t="s">
        <v>5</v>
      </c>
      <c r="G316" s="33"/>
      <c r="H316" s="20">
        <v>3</v>
      </c>
      <c r="I316" s="21">
        <f t="shared" si="14"/>
        <v>0</v>
      </c>
    </row>
    <row r="317" spans="1:9" outlineLevel="1" x14ac:dyDescent="0.35">
      <c r="A317" s="55" t="s">
        <v>98</v>
      </c>
      <c r="B317" s="56"/>
      <c r="C317" s="56"/>
      <c r="D317" s="57"/>
      <c r="E317" s="45"/>
      <c r="F317" s="31" t="s">
        <v>5</v>
      </c>
      <c r="G317" s="33"/>
      <c r="H317" s="20">
        <v>3</v>
      </c>
      <c r="I317" s="21">
        <f t="shared" si="14"/>
        <v>0</v>
      </c>
    </row>
    <row r="318" spans="1:9" outlineLevel="1" x14ac:dyDescent="0.35">
      <c r="A318" s="55" t="s">
        <v>99</v>
      </c>
      <c r="B318" s="56"/>
      <c r="C318" s="56"/>
      <c r="D318" s="57"/>
      <c r="E318" s="45"/>
      <c r="F318" s="31" t="s">
        <v>5</v>
      </c>
      <c r="G318" s="33"/>
      <c r="H318" s="20">
        <v>3</v>
      </c>
      <c r="I318" s="21">
        <f t="shared" si="14"/>
        <v>0</v>
      </c>
    </row>
    <row r="319" spans="1:9" outlineLevel="1" x14ac:dyDescent="0.35">
      <c r="A319" s="55" t="s">
        <v>100</v>
      </c>
      <c r="B319" s="56"/>
      <c r="C319" s="56"/>
      <c r="D319" s="57"/>
      <c r="E319" s="45"/>
      <c r="F319" s="31" t="s">
        <v>5</v>
      </c>
      <c r="G319" s="33"/>
      <c r="H319" s="20">
        <v>3</v>
      </c>
      <c r="I319" s="21">
        <f t="shared" si="14"/>
        <v>0</v>
      </c>
    </row>
    <row r="320" spans="1:9" outlineLevel="1" x14ac:dyDescent="0.35">
      <c r="A320" s="55" t="s">
        <v>101</v>
      </c>
      <c r="B320" s="56"/>
      <c r="C320" s="56"/>
      <c r="D320" s="57"/>
      <c r="E320" s="45"/>
      <c r="F320" s="31" t="s">
        <v>5</v>
      </c>
      <c r="G320" s="33"/>
      <c r="H320" s="20">
        <v>3</v>
      </c>
      <c r="I320" s="21">
        <f t="shared" si="14"/>
        <v>0</v>
      </c>
    </row>
    <row r="321" spans="1:9" outlineLevel="1" x14ac:dyDescent="0.35">
      <c r="A321" s="55" t="s">
        <v>102</v>
      </c>
      <c r="B321" s="56"/>
      <c r="C321" s="56"/>
      <c r="D321" s="57"/>
      <c r="E321" s="45"/>
      <c r="F321" s="31" t="s">
        <v>5</v>
      </c>
      <c r="G321" s="33"/>
      <c r="H321" s="20">
        <v>3</v>
      </c>
      <c r="I321" s="21">
        <f t="shared" si="14"/>
        <v>0</v>
      </c>
    </row>
    <row r="322" spans="1:9" outlineLevel="1" x14ac:dyDescent="0.35">
      <c r="A322" s="55" t="s">
        <v>108</v>
      </c>
      <c r="B322" s="56"/>
      <c r="C322" s="56"/>
      <c r="D322" s="57"/>
      <c r="E322" s="45"/>
      <c r="F322" s="31" t="s">
        <v>5</v>
      </c>
      <c r="G322" s="33"/>
      <c r="H322" s="20">
        <v>1</v>
      </c>
      <c r="I322" s="21">
        <f t="shared" si="14"/>
        <v>0</v>
      </c>
    </row>
    <row r="323" spans="1:9" outlineLevel="1" x14ac:dyDescent="0.35">
      <c r="A323" s="55" t="s">
        <v>103</v>
      </c>
      <c r="B323" s="56"/>
      <c r="C323" s="56"/>
      <c r="D323" s="57"/>
      <c r="E323" s="45"/>
      <c r="F323" s="31" t="s">
        <v>5</v>
      </c>
      <c r="G323" s="33"/>
      <c r="H323" s="20">
        <v>3</v>
      </c>
      <c r="I323" s="21">
        <f t="shared" si="14"/>
        <v>0</v>
      </c>
    </row>
    <row r="324" spans="1:9" outlineLevel="1" x14ac:dyDescent="0.35">
      <c r="A324" s="61" t="s">
        <v>59</v>
      </c>
      <c r="B324" s="62"/>
      <c r="C324" s="62"/>
      <c r="D324" s="62"/>
      <c r="E324" s="62"/>
      <c r="F324" s="63"/>
      <c r="G324" s="140"/>
      <c r="H324" s="128">
        <v>1</v>
      </c>
      <c r="I324" s="141">
        <f t="shared" si="14"/>
        <v>0</v>
      </c>
    </row>
    <row r="325" spans="1:9" ht="14.4" customHeight="1" outlineLevel="1" x14ac:dyDescent="0.35">
      <c r="A325" s="55" t="s">
        <v>111</v>
      </c>
      <c r="B325" s="56"/>
      <c r="C325" s="56"/>
      <c r="D325" s="57"/>
      <c r="E325" s="45"/>
      <c r="F325" s="34" t="s">
        <v>5</v>
      </c>
      <c r="G325" s="133"/>
      <c r="H325" s="129"/>
      <c r="I325" s="138"/>
    </row>
    <row r="326" spans="1:9" ht="14.4" customHeight="1" outlineLevel="1" x14ac:dyDescent="0.35">
      <c r="A326" s="55" t="s">
        <v>110</v>
      </c>
      <c r="B326" s="56"/>
      <c r="C326" s="56"/>
      <c r="D326" s="57"/>
      <c r="E326" s="45"/>
      <c r="F326" s="31"/>
      <c r="G326" s="133"/>
      <c r="H326" s="129"/>
      <c r="I326" s="138"/>
    </row>
    <row r="327" spans="1:9" outlineLevel="1" x14ac:dyDescent="0.35">
      <c r="A327" s="55" t="s">
        <v>60</v>
      </c>
      <c r="B327" s="56"/>
      <c r="C327" s="56"/>
      <c r="D327" s="57"/>
      <c r="E327" s="45"/>
      <c r="F327" s="31" t="s">
        <v>5</v>
      </c>
      <c r="G327" s="133"/>
      <c r="H327" s="129"/>
      <c r="I327" s="138"/>
    </row>
    <row r="328" spans="1:9" ht="15" customHeight="1" outlineLevel="1" thickBot="1" x14ac:dyDescent="0.4">
      <c r="A328" s="58" t="s">
        <v>63</v>
      </c>
      <c r="B328" s="59"/>
      <c r="C328" s="59"/>
      <c r="D328" s="60"/>
      <c r="E328" s="47"/>
      <c r="F328" s="32" t="s">
        <v>5</v>
      </c>
      <c r="G328" s="160"/>
      <c r="H328" s="130"/>
      <c r="I328" s="165"/>
    </row>
    <row r="329" spans="1:9" outlineLevel="1" x14ac:dyDescent="0.35"/>
    <row r="330" spans="1:9" ht="15" outlineLevel="1" thickBot="1" x14ac:dyDescent="0.4"/>
    <row r="331" spans="1:9" ht="15.75" customHeight="1" thickBot="1" x14ac:dyDescent="0.4">
      <c r="A331" s="74" t="s">
        <v>43</v>
      </c>
      <c r="B331" s="75"/>
      <c r="C331" s="75"/>
      <c r="D331" s="75"/>
      <c r="E331" s="75"/>
      <c r="F331" s="75"/>
      <c r="G331" s="75"/>
      <c r="H331" s="76"/>
      <c r="I331" s="14">
        <f>SUM(I336,I356,I377)</f>
        <v>0</v>
      </c>
    </row>
    <row r="332" spans="1:9" ht="15" outlineLevel="1" thickBot="1" x14ac:dyDescent="0.4">
      <c r="A332" s="108"/>
      <c r="B332" s="108"/>
      <c r="C332" s="108"/>
      <c r="D332" s="108"/>
      <c r="E332" s="108"/>
      <c r="F332" s="108"/>
      <c r="G332" s="108"/>
      <c r="H332" s="108"/>
      <c r="I332" s="108"/>
    </row>
    <row r="333" spans="1:9" ht="30" customHeight="1" outlineLevel="1" thickBot="1" x14ac:dyDescent="0.4">
      <c r="A333" s="118" t="s">
        <v>94</v>
      </c>
      <c r="B333" s="119"/>
      <c r="C333" s="119"/>
      <c r="D333" s="120"/>
      <c r="E333" s="122"/>
      <c r="F333" s="123"/>
      <c r="G333" s="123"/>
      <c r="H333" s="123"/>
      <c r="I333" s="124"/>
    </row>
    <row r="334" spans="1:9" ht="15" outlineLevel="1" thickBot="1" x14ac:dyDescent="0.4">
      <c r="A334" s="108"/>
      <c r="B334" s="108"/>
      <c r="C334" s="108"/>
      <c r="D334" s="108"/>
      <c r="E334" s="108"/>
      <c r="F334" s="108"/>
      <c r="G334" s="108"/>
      <c r="H334" s="108"/>
      <c r="I334" s="108"/>
    </row>
    <row r="335" spans="1:9" ht="15" outlineLevel="1" thickBot="1" x14ac:dyDescent="0.4">
      <c r="A335" s="67" t="s">
        <v>70</v>
      </c>
      <c r="B335" s="68"/>
      <c r="C335" s="68"/>
      <c r="D335" s="69"/>
      <c r="E335" s="5" t="s">
        <v>3</v>
      </c>
      <c r="F335" s="5" t="s">
        <v>4</v>
      </c>
      <c r="G335" s="13" t="s">
        <v>2</v>
      </c>
      <c r="H335" s="13" t="s">
        <v>95</v>
      </c>
      <c r="I335" s="12" t="s">
        <v>96</v>
      </c>
    </row>
    <row r="336" spans="1:9" ht="60" customHeight="1" outlineLevel="1" x14ac:dyDescent="0.35">
      <c r="A336" s="80" t="s">
        <v>131</v>
      </c>
      <c r="B336" s="81"/>
      <c r="C336" s="81"/>
      <c r="D336" s="82"/>
      <c r="E336" s="45"/>
      <c r="F336" s="30" t="s">
        <v>5</v>
      </c>
      <c r="G336" s="132"/>
      <c r="H336" s="135">
        <v>13</v>
      </c>
      <c r="I336" s="137">
        <f t="shared" ref="I336" si="15">G336*H336</f>
        <v>0</v>
      </c>
    </row>
    <row r="337" spans="1:9" ht="30" customHeight="1" outlineLevel="1" x14ac:dyDescent="0.35">
      <c r="A337" s="64" t="s">
        <v>81</v>
      </c>
      <c r="B337" s="65"/>
      <c r="C337" s="65"/>
      <c r="D337" s="66"/>
      <c r="E337" s="45"/>
      <c r="F337" s="31" t="s">
        <v>5</v>
      </c>
      <c r="G337" s="133"/>
      <c r="H337" s="129"/>
      <c r="I337" s="138"/>
    </row>
    <row r="338" spans="1:9" outlineLevel="1" x14ac:dyDescent="0.35">
      <c r="A338" s="64" t="s">
        <v>6</v>
      </c>
      <c r="B338" s="65"/>
      <c r="C338" s="65"/>
      <c r="D338" s="66"/>
      <c r="E338" s="45"/>
      <c r="F338" s="31" t="s">
        <v>5</v>
      </c>
      <c r="G338" s="133"/>
      <c r="H338" s="129"/>
      <c r="I338" s="138"/>
    </row>
    <row r="339" spans="1:9" ht="15" customHeight="1" outlineLevel="1" x14ac:dyDescent="0.35">
      <c r="A339" s="64" t="s">
        <v>7</v>
      </c>
      <c r="B339" s="65"/>
      <c r="C339" s="65"/>
      <c r="D339" s="66"/>
      <c r="E339" s="45"/>
      <c r="F339" s="46"/>
      <c r="G339" s="133"/>
      <c r="H339" s="129"/>
      <c r="I339" s="138"/>
    </row>
    <row r="340" spans="1:9" outlineLevel="1" x14ac:dyDescent="0.35">
      <c r="A340" s="64" t="s">
        <v>89</v>
      </c>
      <c r="B340" s="65"/>
      <c r="C340" s="65"/>
      <c r="D340" s="66"/>
      <c r="E340" s="45"/>
      <c r="F340" s="31" t="s">
        <v>5</v>
      </c>
      <c r="G340" s="133"/>
      <c r="H340" s="129"/>
      <c r="I340" s="138"/>
    </row>
    <row r="341" spans="1:9" outlineLevel="1" x14ac:dyDescent="0.35">
      <c r="A341" s="64" t="s">
        <v>8</v>
      </c>
      <c r="B341" s="65"/>
      <c r="C341" s="65"/>
      <c r="D341" s="66"/>
      <c r="E341" s="45"/>
      <c r="F341" s="46"/>
      <c r="G341" s="133"/>
      <c r="H341" s="129"/>
      <c r="I341" s="138"/>
    </row>
    <row r="342" spans="1:9" outlineLevel="1" x14ac:dyDescent="0.35">
      <c r="A342" s="64" t="s">
        <v>71</v>
      </c>
      <c r="B342" s="65"/>
      <c r="C342" s="65"/>
      <c r="D342" s="66"/>
      <c r="E342" s="45"/>
      <c r="F342" s="46"/>
      <c r="G342" s="133"/>
      <c r="H342" s="129"/>
      <c r="I342" s="138"/>
    </row>
    <row r="343" spans="1:9" ht="30" customHeight="1" outlineLevel="1" x14ac:dyDescent="0.35">
      <c r="A343" s="64" t="s">
        <v>57</v>
      </c>
      <c r="B343" s="65"/>
      <c r="C343" s="65"/>
      <c r="D343" s="66"/>
      <c r="E343" s="45"/>
      <c r="F343" s="31" t="s">
        <v>5</v>
      </c>
      <c r="G343" s="133"/>
      <c r="H343" s="129"/>
      <c r="I343" s="138"/>
    </row>
    <row r="344" spans="1:9" ht="30" customHeight="1" outlineLevel="1" x14ac:dyDescent="0.35">
      <c r="A344" s="64" t="s">
        <v>129</v>
      </c>
      <c r="B344" s="65"/>
      <c r="C344" s="65"/>
      <c r="D344" s="66"/>
      <c r="E344" s="45"/>
      <c r="F344" s="31" t="s">
        <v>5</v>
      </c>
      <c r="G344" s="133"/>
      <c r="H344" s="129"/>
      <c r="I344" s="138"/>
    </row>
    <row r="345" spans="1:9" ht="15" customHeight="1" outlineLevel="1" x14ac:dyDescent="0.35">
      <c r="A345" s="64" t="s">
        <v>135</v>
      </c>
      <c r="B345" s="65"/>
      <c r="C345" s="65"/>
      <c r="D345" s="66"/>
      <c r="E345" s="45"/>
      <c r="F345" s="31" t="s">
        <v>5</v>
      </c>
      <c r="G345" s="133"/>
      <c r="H345" s="129"/>
      <c r="I345" s="138"/>
    </row>
    <row r="346" spans="1:9" outlineLevel="1" x14ac:dyDescent="0.35">
      <c r="A346" s="64" t="s">
        <v>72</v>
      </c>
      <c r="B346" s="65"/>
      <c r="C346" s="65"/>
      <c r="D346" s="66"/>
      <c r="E346" s="45"/>
      <c r="F346" s="31" t="s">
        <v>5</v>
      </c>
      <c r="G346" s="133"/>
      <c r="H346" s="129"/>
      <c r="I346" s="138"/>
    </row>
    <row r="347" spans="1:9" ht="30" customHeight="1" outlineLevel="1" x14ac:dyDescent="0.35">
      <c r="A347" s="64" t="s">
        <v>12</v>
      </c>
      <c r="B347" s="65"/>
      <c r="C347" s="65"/>
      <c r="D347" s="66"/>
      <c r="E347" s="45"/>
      <c r="F347" s="31" t="s">
        <v>5</v>
      </c>
      <c r="G347" s="133"/>
      <c r="H347" s="129"/>
      <c r="I347" s="138"/>
    </row>
    <row r="348" spans="1:9" ht="15" customHeight="1" outlineLevel="1" x14ac:dyDescent="0.35">
      <c r="A348" s="64" t="s">
        <v>73</v>
      </c>
      <c r="B348" s="65"/>
      <c r="C348" s="65"/>
      <c r="D348" s="66"/>
      <c r="E348" s="45"/>
      <c r="F348" s="31" t="s">
        <v>5</v>
      </c>
      <c r="G348" s="133"/>
      <c r="H348" s="129"/>
      <c r="I348" s="138"/>
    </row>
    <row r="349" spans="1:9" ht="30" customHeight="1" outlineLevel="1" x14ac:dyDescent="0.35">
      <c r="A349" s="64" t="s">
        <v>10</v>
      </c>
      <c r="B349" s="65"/>
      <c r="C349" s="65"/>
      <c r="D349" s="66"/>
      <c r="E349" s="45"/>
      <c r="F349" s="31" t="s">
        <v>5</v>
      </c>
      <c r="G349" s="133"/>
      <c r="H349" s="129"/>
      <c r="I349" s="138"/>
    </row>
    <row r="350" spans="1:9" ht="15" customHeight="1" outlineLevel="1" x14ac:dyDescent="0.35">
      <c r="A350" s="64" t="s">
        <v>64</v>
      </c>
      <c r="B350" s="65"/>
      <c r="C350" s="65"/>
      <c r="D350" s="66"/>
      <c r="E350" s="45"/>
      <c r="F350" s="31" t="s">
        <v>5</v>
      </c>
      <c r="G350" s="133"/>
      <c r="H350" s="129"/>
      <c r="I350" s="138"/>
    </row>
    <row r="351" spans="1:9" ht="15" customHeight="1" outlineLevel="1" x14ac:dyDescent="0.35">
      <c r="A351" s="64" t="s">
        <v>51</v>
      </c>
      <c r="B351" s="65"/>
      <c r="C351" s="65"/>
      <c r="D351" s="66"/>
      <c r="E351" s="45"/>
      <c r="F351" s="31" t="s">
        <v>5</v>
      </c>
      <c r="G351" s="133"/>
      <c r="H351" s="129"/>
      <c r="I351" s="138"/>
    </row>
    <row r="352" spans="1:9" outlineLevel="1" x14ac:dyDescent="0.35">
      <c r="A352" s="64" t="s">
        <v>74</v>
      </c>
      <c r="B352" s="65"/>
      <c r="C352" s="65"/>
      <c r="D352" s="66"/>
      <c r="E352" s="45"/>
      <c r="F352" s="46"/>
      <c r="G352" s="133"/>
      <c r="H352" s="129"/>
      <c r="I352" s="138"/>
    </row>
    <row r="353" spans="1:9" outlineLevel="1" x14ac:dyDescent="0.35">
      <c r="A353" s="64" t="s">
        <v>139</v>
      </c>
      <c r="B353" s="65"/>
      <c r="C353" s="65"/>
      <c r="D353" s="66"/>
      <c r="E353" s="45"/>
      <c r="F353" s="31" t="s">
        <v>5</v>
      </c>
      <c r="G353" s="133"/>
      <c r="H353" s="129"/>
      <c r="I353" s="138"/>
    </row>
    <row r="354" spans="1:9" outlineLevel="1" x14ac:dyDescent="0.35">
      <c r="A354" s="64" t="s">
        <v>9</v>
      </c>
      <c r="B354" s="65"/>
      <c r="C354" s="65"/>
      <c r="D354" s="66"/>
      <c r="E354" s="45"/>
      <c r="F354" s="46"/>
      <c r="G354" s="133"/>
      <c r="H354" s="129"/>
      <c r="I354" s="138"/>
    </row>
    <row r="355" spans="1:9" ht="15" customHeight="1" outlineLevel="1" x14ac:dyDescent="0.35">
      <c r="A355" s="64" t="s">
        <v>53</v>
      </c>
      <c r="B355" s="65"/>
      <c r="C355" s="65"/>
      <c r="D355" s="66"/>
      <c r="E355" s="45"/>
      <c r="F355" s="31" t="s">
        <v>5</v>
      </c>
      <c r="G355" s="134"/>
      <c r="H355" s="136"/>
      <c r="I355" s="139"/>
    </row>
    <row r="356" spans="1:9" ht="60" customHeight="1" outlineLevel="1" x14ac:dyDescent="0.35">
      <c r="A356" s="95" t="s">
        <v>142</v>
      </c>
      <c r="B356" s="96"/>
      <c r="C356" s="96"/>
      <c r="D356" s="97"/>
      <c r="E356" s="45"/>
      <c r="F356" s="31" t="s">
        <v>5</v>
      </c>
      <c r="G356" s="140"/>
      <c r="H356" s="128">
        <v>1</v>
      </c>
      <c r="I356" s="131">
        <f t="shared" ref="I356" si="16">G356*H356</f>
        <v>0</v>
      </c>
    </row>
    <row r="357" spans="1:9" ht="28.25" customHeight="1" outlineLevel="1" x14ac:dyDescent="0.35">
      <c r="A357" s="64" t="s">
        <v>87</v>
      </c>
      <c r="B357" s="65"/>
      <c r="C357" s="65"/>
      <c r="D357" s="66"/>
      <c r="E357" s="45"/>
      <c r="F357" s="31" t="s">
        <v>5</v>
      </c>
      <c r="G357" s="133"/>
      <c r="H357" s="129"/>
      <c r="I357" s="116"/>
    </row>
    <row r="358" spans="1:9" ht="28.25" customHeight="1" outlineLevel="1" x14ac:dyDescent="0.35">
      <c r="A358" s="104" t="s">
        <v>148</v>
      </c>
      <c r="B358" s="105"/>
      <c r="C358" s="105"/>
      <c r="D358" s="106"/>
      <c r="E358" s="45"/>
      <c r="F358" s="46"/>
      <c r="G358" s="133"/>
      <c r="H358" s="129"/>
      <c r="I358" s="116"/>
    </row>
    <row r="359" spans="1:9" outlineLevel="1" x14ac:dyDescent="0.35">
      <c r="A359" s="64" t="s">
        <v>150</v>
      </c>
      <c r="B359" s="65"/>
      <c r="C359" s="65"/>
      <c r="D359" s="66"/>
      <c r="E359" s="45"/>
      <c r="F359" s="31" t="s">
        <v>5</v>
      </c>
      <c r="G359" s="133"/>
      <c r="H359" s="129"/>
      <c r="I359" s="116"/>
    </row>
    <row r="360" spans="1:9" outlineLevel="1" x14ac:dyDescent="0.35">
      <c r="A360" s="64" t="s">
        <v>28</v>
      </c>
      <c r="B360" s="65"/>
      <c r="C360" s="65"/>
      <c r="D360" s="66"/>
      <c r="E360" s="45"/>
      <c r="F360" s="31" t="s">
        <v>5</v>
      </c>
      <c r="G360" s="133"/>
      <c r="H360" s="129"/>
      <c r="I360" s="116"/>
    </row>
    <row r="361" spans="1:9" ht="30" customHeight="1" outlineLevel="1" x14ac:dyDescent="0.35">
      <c r="A361" s="64" t="s">
        <v>83</v>
      </c>
      <c r="B361" s="65"/>
      <c r="C361" s="65"/>
      <c r="D361" s="66"/>
      <c r="E361" s="45"/>
      <c r="F361" s="31" t="s">
        <v>5</v>
      </c>
      <c r="G361" s="133"/>
      <c r="H361" s="129"/>
      <c r="I361" s="116"/>
    </row>
    <row r="362" spans="1:9" ht="30" customHeight="1" outlineLevel="1" x14ac:dyDescent="0.35">
      <c r="A362" s="64" t="s">
        <v>29</v>
      </c>
      <c r="B362" s="65"/>
      <c r="C362" s="65"/>
      <c r="D362" s="66"/>
      <c r="E362" s="45"/>
      <c r="F362" s="31" t="s">
        <v>5</v>
      </c>
      <c r="G362" s="133"/>
      <c r="H362" s="129"/>
      <c r="I362" s="116"/>
    </row>
    <row r="363" spans="1:9" ht="29.4" customHeight="1" outlineLevel="1" x14ac:dyDescent="0.35">
      <c r="A363" s="64" t="s">
        <v>30</v>
      </c>
      <c r="B363" s="65"/>
      <c r="C363" s="65"/>
      <c r="D363" s="66"/>
      <c r="E363" s="45"/>
      <c r="F363" s="31" t="s">
        <v>5</v>
      </c>
      <c r="G363" s="133"/>
      <c r="H363" s="129"/>
      <c r="I363" s="116"/>
    </row>
    <row r="364" spans="1:9" outlineLevel="1" x14ac:dyDescent="0.35">
      <c r="A364" s="64" t="s">
        <v>31</v>
      </c>
      <c r="B364" s="65"/>
      <c r="C364" s="65"/>
      <c r="D364" s="66"/>
      <c r="E364" s="45"/>
      <c r="F364" s="31" t="s">
        <v>5</v>
      </c>
      <c r="G364" s="133"/>
      <c r="H364" s="129"/>
      <c r="I364" s="116"/>
    </row>
    <row r="365" spans="1:9" outlineLevel="1" x14ac:dyDescent="0.35">
      <c r="A365" s="64" t="s">
        <v>32</v>
      </c>
      <c r="B365" s="65"/>
      <c r="C365" s="65"/>
      <c r="D365" s="66"/>
      <c r="E365" s="45"/>
      <c r="F365" s="31" t="s">
        <v>5</v>
      </c>
      <c r="G365" s="133"/>
      <c r="H365" s="129"/>
      <c r="I365" s="116"/>
    </row>
    <row r="366" spans="1:9" ht="29" customHeight="1" outlineLevel="1" x14ac:dyDescent="0.35">
      <c r="A366" s="64" t="s">
        <v>33</v>
      </c>
      <c r="B366" s="65"/>
      <c r="C366" s="65"/>
      <c r="D366" s="66"/>
      <c r="E366" s="45"/>
      <c r="F366" s="31" t="s">
        <v>5</v>
      </c>
      <c r="G366" s="133"/>
      <c r="H366" s="129"/>
      <c r="I366" s="116"/>
    </row>
    <row r="367" spans="1:9" outlineLevel="1" x14ac:dyDescent="0.35">
      <c r="A367" s="64" t="s">
        <v>34</v>
      </c>
      <c r="B367" s="65"/>
      <c r="C367" s="65"/>
      <c r="D367" s="66"/>
      <c r="E367" s="45"/>
      <c r="F367" s="31" t="s">
        <v>5</v>
      </c>
      <c r="G367" s="133"/>
      <c r="H367" s="129"/>
      <c r="I367" s="116"/>
    </row>
    <row r="368" spans="1:9" ht="29" customHeight="1" outlineLevel="1" x14ac:dyDescent="0.35">
      <c r="A368" s="64" t="s">
        <v>35</v>
      </c>
      <c r="B368" s="65"/>
      <c r="C368" s="65"/>
      <c r="D368" s="66"/>
      <c r="E368" s="45"/>
      <c r="F368" s="31" t="s">
        <v>5</v>
      </c>
      <c r="G368" s="133"/>
      <c r="H368" s="129"/>
      <c r="I368" s="116"/>
    </row>
    <row r="369" spans="1:9" ht="29.4" customHeight="1" outlineLevel="1" x14ac:dyDescent="0.35">
      <c r="A369" s="64" t="s">
        <v>36</v>
      </c>
      <c r="B369" s="65"/>
      <c r="C369" s="65"/>
      <c r="D369" s="66"/>
      <c r="E369" s="45"/>
      <c r="F369" s="31" t="s">
        <v>5</v>
      </c>
      <c r="G369" s="133"/>
      <c r="H369" s="129"/>
      <c r="I369" s="116"/>
    </row>
    <row r="370" spans="1:9" ht="43.25" customHeight="1" outlineLevel="1" x14ac:dyDescent="0.35">
      <c r="A370" s="64" t="s">
        <v>37</v>
      </c>
      <c r="B370" s="65"/>
      <c r="C370" s="65"/>
      <c r="D370" s="66"/>
      <c r="E370" s="45"/>
      <c r="F370" s="31" t="s">
        <v>5</v>
      </c>
      <c r="G370" s="133"/>
      <c r="H370" s="129"/>
      <c r="I370" s="116"/>
    </row>
    <row r="371" spans="1:9" outlineLevel="1" x14ac:dyDescent="0.35">
      <c r="A371" s="64" t="s">
        <v>136</v>
      </c>
      <c r="B371" s="65"/>
      <c r="C371" s="65"/>
      <c r="D371" s="66"/>
      <c r="E371" s="45"/>
      <c r="F371" s="31" t="s">
        <v>5</v>
      </c>
      <c r="G371" s="133"/>
      <c r="H371" s="129"/>
      <c r="I371" s="116"/>
    </row>
    <row r="372" spans="1:9" ht="29.4" customHeight="1" outlineLevel="1" x14ac:dyDescent="0.35">
      <c r="A372" s="64" t="s">
        <v>93</v>
      </c>
      <c r="B372" s="65"/>
      <c r="C372" s="65"/>
      <c r="D372" s="66"/>
      <c r="E372" s="45"/>
      <c r="F372" s="31" t="s">
        <v>5</v>
      </c>
      <c r="G372" s="133"/>
      <c r="H372" s="129"/>
      <c r="I372" s="116"/>
    </row>
    <row r="373" spans="1:9" outlineLevel="1" x14ac:dyDescent="0.35">
      <c r="A373" s="64" t="s">
        <v>137</v>
      </c>
      <c r="B373" s="65"/>
      <c r="C373" s="65"/>
      <c r="D373" s="66"/>
      <c r="E373" s="45"/>
      <c r="F373" s="31" t="s">
        <v>5</v>
      </c>
      <c r="G373" s="133"/>
      <c r="H373" s="129"/>
      <c r="I373" s="116"/>
    </row>
    <row r="374" spans="1:9" ht="28.25" customHeight="1" outlineLevel="1" x14ac:dyDescent="0.35">
      <c r="A374" s="64" t="s">
        <v>56</v>
      </c>
      <c r="B374" s="65"/>
      <c r="C374" s="65"/>
      <c r="D374" s="66"/>
      <c r="E374" s="45"/>
      <c r="F374" s="31" t="s">
        <v>5</v>
      </c>
      <c r="G374" s="133"/>
      <c r="H374" s="129"/>
      <c r="I374" s="116"/>
    </row>
    <row r="375" spans="1:9" outlineLevel="1" x14ac:dyDescent="0.35">
      <c r="A375" s="64" t="s">
        <v>38</v>
      </c>
      <c r="B375" s="65"/>
      <c r="C375" s="65"/>
      <c r="D375" s="66"/>
      <c r="E375" s="45"/>
      <c r="F375" s="31" t="s">
        <v>5</v>
      </c>
      <c r="G375" s="133"/>
      <c r="H375" s="129"/>
      <c r="I375" s="116"/>
    </row>
    <row r="376" spans="1:9" ht="15" customHeight="1" outlineLevel="1" x14ac:dyDescent="0.35">
      <c r="A376" s="64" t="s">
        <v>54</v>
      </c>
      <c r="B376" s="65"/>
      <c r="C376" s="65"/>
      <c r="D376" s="66"/>
      <c r="E376" s="45"/>
      <c r="F376" s="31" t="s">
        <v>5</v>
      </c>
      <c r="G376" s="134"/>
      <c r="H376" s="136"/>
      <c r="I376" s="142"/>
    </row>
    <row r="377" spans="1:9" ht="30" customHeight="1" outlineLevel="1" x14ac:dyDescent="0.35">
      <c r="A377" s="146" t="s">
        <v>13</v>
      </c>
      <c r="B377" s="147"/>
      <c r="C377" s="147"/>
      <c r="D377" s="147"/>
      <c r="E377" s="147"/>
      <c r="F377" s="147"/>
      <c r="G377" s="147"/>
      <c r="H377" s="148"/>
      <c r="I377" s="29">
        <f>SUM(I378:I386)</f>
        <v>0</v>
      </c>
    </row>
    <row r="378" spans="1:9" outlineLevel="1" x14ac:dyDescent="0.35">
      <c r="A378" s="55" t="s">
        <v>106</v>
      </c>
      <c r="B378" s="56"/>
      <c r="C378" s="56"/>
      <c r="D378" s="57"/>
      <c r="E378" s="45"/>
      <c r="F378" s="34" t="s">
        <v>5</v>
      </c>
      <c r="G378" s="33"/>
      <c r="H378" s="20">
        <v>13</v>
      </c>
      <c r="I378" s="21">
        <f t="shared" ref="I378:I386" si="17">G378*H378</f>
        <v>0</v>
      </c>
    </row>
    <row r="379" spans="1:9" outlineLevel="1" x14ac:dyDescent="0.35">
      <c r="A379" s="55" t="s">
        <v>112</v>
      </c>
      <c r="B379" s="56"/>
      <c r="C379" s="56"/>
      <c r="D379" s="57"/>
      <c r="E379" s="45"/>
      <c r="F379" s="31" t="s">
        <v>5</v>
      </c>
      <c r="G379" s="33"/>
      <c r="H379" s="20">
        <v>13</v>
      </c>
      <c r="I379" s="21">
        <f t="shared" si="17"/>
        <v>0</v>
      </c>
    </row>
    <row r="380" spans="1:9" outlineLevel="1" x14ac:dyDescent="0.35">
      <c r="A380" s="55" t="s">
        <v>98</v>
      </c>
      <c r="B380" s="56"/>
      <c r="C380" s="56"/>
      <c r="D380" s="57"/>
      <c r="E380" s="45"/>
      <c r="F380" s="31" t="s">
        <v>5</v>
      </c>
      <c r="G380" s="33"/>
      <c r="H380" s="20">
        <v>13</v>
      </c>
      <c r="I380" s="21">
        <f t="shared" si="17"/>
        <v>0</v>
      </c>
    </row>
    <row r="381" spans="1:9" outlineLevel="1" x14ac:dyDescent="0.35">
      <c r="A381" s="55" t="s">
        <v>99</v>
      </c>
      <c r="B381" s="56"/>
      <c r="C381" s="56"/>
      <c r="D381" s="57"/>
      <c r="E381" s="45"/>
      <c r="F381" s="31" t="s">
        <v>5</v>
      </c>
      <c r="G381" s="33"/>
      <c r="H381" s="20">
        <v>13</v>
      </c>
      <c r="I381" s="21">
        <f t="shared" si="17"/>
        <v>0</v>
      </c>
    </row>
    <row r="382" spans="1:9" outlineLevel="1" x14ac:dyDescent="0.35">
      <c r="A382" s="55" t="s">
        <v>100</v>
      </c>
      <c r="B382" s="56"/>
      <c r="C382" s="56"/>
      <c r="D382" s="57"/>
      <c r="E382" s="45"/>
      <c r="F382" s="31" t="s">
        <v>5</v>
      </c>
      <c r="G382" s="33"/>
      <c r="H382" s="20">
        <v>13</v>
      </c>
      <c r="I382" s="21">
        <f t="shared" si="17"/>
        <v>0</v>
      </c>
    </row>
    <row r="383" spans="1:9" outlineLevel="1" x14ac:dyDescent="0.35">
      <c r="A383" s="55" t="s">
        <v>101</v>
      </c>
      <c r="B383" s="56"/>
      <c r="C383" s="56"/>
      <c r="D383" s="57"/>
      <c r="E383" s="45"/>
      <c r="F383" s="31" t="s">
        <v>5</v>
      </c>
      <c r="G383" s="33"/>
      <c r="H383" s="20">
        <v>13</v>
      </c>
      <c r="I383" s="21">
        <f t="shared" si="17"/>
        <v>0</v>
      </c>
    </row>
    <row r="384" spans="1:9" outlineLevel="1" x14ac:dyDescent="0.35">
      <c r="A384" s="55" t="s">
        <v>102</v>
      </c>
      <c r="B384" s="56"/>
      <c r="C384" s="56"/>
      <c r="D384" s="57"/>
      <c r="E384" s="45"/>
      <c r="F384" s="31" t="s">
        <v>5</v>
      </c>
      <c r="G384" s="33"/>
      <c r="H384" s="20">
        <v>13</v>
      </c>
      <c r="I384" s="21">
        <f t="shared" si="17"/>
        <v>0</v>
      </c>
    </row>
    <row r="385" spans="1:9" outlineLevel="1" x14ac:dyDescent="0.35">
      <c r="A385" s="55" t="s">
        <v>108</v>
      </c>
      <c r="B385" s="56"/>
      <c r="C385" s="56"/>
      <c r="D385" s="57"/>
      <c r="E385" s="45"/>
      <c r="F385" s="31" t="s">
        <v>5</v>
      </c>
      <c r="G385" s="33"/>
      <c r="H385" s="20">
        <v>2</v>
      </c>
      <c r="I385" s="21">
        <f t="shared" si="17"/>
        <v>0</v>
      </c>
    </row>
    <row r="386" spans="1:9" ht="15" outlineLevel="1" thickBot="1" x14ac:dyDescent="0.4">
      <c r="A386" s="58" t="s">
        <v>103</v>
      </c>
      <c r="B386" s="59"/>
      <c r="C386" s="59"/>
      <c r="D386" s="60"/>
      <c r="E386" s="47"/>
      <c r="F386" s="32" t="s">
        <v>5</v>
      </c>
      <c r="G386" s="35"/>
      <c r="H386" s="24">
        <v>13</v>
      </c>
      <c r="I386" s="25">
        <f t="shared" si="17"/>
        <v>0</v>
      </c>
    </row>
    <row r="387" spans="1:9" outlineLevel="1" x14ac:dyDescent="0.35"/>
    <row r="388" spans="1:9" ht="15" outlineLevel="1" thickBot="1" x14ac:dyDescent="0.4"/>
    <row r="389" spans="1:9" ht="15" customHeight="1" thickBot="1" x14ac:dyDescent="0.4">
      <c r="A389" s="74" t="s">
        <v>44</v>
      </c>
      <c r="B389" s="75"/>
      <c r="C389" s="75"/>
      <c r="D389" s="75"/>
      <c r="E389" s="75"/>
      <c r="F389" s="75"/>
      <c r="G389" s="75"/>
      <c r="H389" s="76"/>
      <c r="I389" s="14">
        <f>SUM(I394,I414,I435,I445)</f>
        <v>0</v>
      </c>
    </row>
    <row r="390" spans="1:9" ht="15" outlineLevel="1" thickBot="1" x14ac:dyDescent="0.4">
      <c r="A390" s="107"/>
      <c r="B390" s="107"/>
      <c r="C390" s="107"/>
      <c r="D390" s="107"/>
      <c r="E390" s="107"/>
      <c r="F390" s="107"/>
      <c r="G390" s="107"/>
      <c r="H390" s="107"/>
      <c r="I390" s="107"/>
    </row>
    <row r="391" spans="1:9" ht="30" customHeight="1" outlineLevel="1" thickBot="1" x14ac:dyDescent="0.4">
      <c r="A391" s="118" t="s">
        <v>94</v>
      </c>
      <c r="B391" s="119"/>
      <c r="C391" s="119"/>
      <c r="D391" s="120"/>
      <c r="E391" s="122"/>
      <c r="F391" s="123"/>
      <c r="G391" s="123"/>
      <c r="H391" s="123"/>
      <c r="I391" s="124"/>
    </row>
    <row r="392" spans="1:9" ht="15" outlineLevel="1" thickBot="1" x14ac:dyDescent="0.4">
      <c r="A392" s="108"/>
      <c r="B392" s="108"/>
      <c r="C392" s="108"/>
      <c r="D392" s="108"/>
      <c r="E392" s="108"/>
      <c r="F392" s="108"/>
      <c r="G392" s="108"/>
      <c r="H392" s="108"/>
      <c r="I392" s="108"/>
    </row>
    <row r="393" spans="1:9" ht="15" outlineLevel="1" thickBot="1" x14ac:dyDescent="0.4">
      <c r="A393" s="67" t="s">
        <v>70</v>
      </c>
      <c r="B393" s="68"/>
      <c r="C393" s="68"/>
      <c r="D393" s="69"/>
      <c r="E393" s="5" t="s">
        <v>3</v>
      </c>
      <c r="F393" s="5" t="s">
        <v>4</v>
      </c>
      <c r="G393" s="13" t="s">
        <v>2</v>
      </c>
      <c r="H393" s="13" t="s">
        <v>95</v>
      </c>
      <c r="I393" s="12" t="s">
        <v>96</v>
      </c>
    </row>
    <row r="394" spans="1:9" ht="60" customHeight="1" outlineLevel="1" x14ac:dyDescent="0.35">
      <c r="A394" s="80" t="s">
        <v>131</v>
      </c>
      <c r="B394" s="81"/>
      <c r="C394" s="81"/>
      <c r="D394" s="82"/>
      <c r="E394" s="45"/>
      <c r="F394" s="31" t="s">
        <v>5</v>
      </c>
      <c r="G394" s="132"/>
      <c r="H394" s="135">
        <v>3</v>
      </c>
      <c r="I394" s="137">
        <f t="shared" ref="I394" si="18">G394*H394</f>
        <v>0</v>
      </c>
    </row>
    <row r="395" spans="1:9" ht="30" customHeight="1" outlineLevel="1" x14ac:dyDescent="0.35">
      <c r="A395" s="64" t="s">
        <v>81</v>
      </c>
      <c r="B395" s="65"/>
      <c r="C395" s="65"/>
      <c r="D395" s="66"/>
      <c r="E395" s="45"/>
      <c r="F395" s="31" t="s">
        <v>5</v>
      </c>
      <c r="G395" s="133"/>
      <c r="H395" s="129"/>
      <c r="I395" s="138"/>
    </row>
    <row r="396" spans="1:9" outlineLevel="1" x14ac:dyDescent="0.35">
      <c r="A396" s="64" t="s">
        <v>6</v>
      </c>
      <c r="B396" s="65"/>
      <c r="C396" s="65"/>
      <c r="D396" s="66"/>
      <c r="E396" s="45"/>
      <c r="F396" s="31" t="s">
        <v>5</v>
      </c>
      <c r="G396" s="133"/>
      <c r="H396" s="129"/>
      <c r="I396" s="138"/>
    </row>
    <row r="397" spans="1:9" ht="15" customHeight="1" outlineLevel="1" x14ac:dyDescent="0.35">
      <c r="A397" s="64" t="s">
        <v>7</v>
      </c>
      <c r="B397" s="65"/>
      <c r="C397" s="65"/>
      <c r="D397" s="66"/>
      <c r="E397" s="45"/>
      <c r="F397" s="46"/>
      <c r="G397" s="133"/>
      <c r="H397" s="129"/>
      <c r="I397" s="138"/>
    </row>
    <row r="398" spans="1:9" outlineLevel="1" x14ac:dyDescent="0.35">
      <c r="A398" s="64" t="s">
        <v>89</v>
      </c>
      <c r="B398" s="65"/>
      <c r="C398" s="65"/>
      <c r="D398" s="66"/>
      <c r="E398" s="45"/>
      <c r="F398" s="31" t="s">
        <v>5</v>
      </c>
      <c r="G398" s="133"/>
      <c r="H398" s="129"/>
      <c r="I398" s="138"/>
    </row>
    <row r="399" spans="1:9" outlineLevel="1" x14ac:dyDescent="0.35">
      <c r="A399" s="64" t="s">
        <v>8</v>
      </c>
      <c r="B399" s="65"/>
      <c r="C399" s="65"/>
      <c r="D399" s="66"/>
      <c r="E399" s="45"/>
      <c r="F399" s="31" t="s">
        <v>5</v>
      </c>
      <c r="G399" s="133"/>
      <c r="H399" s="129"/>
      <c r="I399" s="138"/>
    </row>
    <row r="400" spans="1:9" outlineLevel="1" x14ac:dyDescent="0.35">
      <c r="A400" s="64" t="s">
        <v>71</v>
      </c>
      <c r="B400" s="65"/>
      <c r="C400" s="65"/>
      <c r="D400" s="66"/>
      <c r="E400" s="45"/>
      <c r="F400" s="46"/>
      <c r="G400" s="133"/>
      <c r="H400" s="129"/>
      <c r="I400" s="138"/>
    </row>
    <row r="401" spans="1:9" ht="30" customHeight="1" outlineLevel="1" x14ac:dyDescent="0.35">
      <c r="A401" s="64" t="s">
        <v>57</v>
      </c>
      <c r="B401" s="65"/>
      <c r="C401" s="65"/>
      <c r="D401" s="66"/>
      <c r="E401" s="51"/>
      <c r="F401" s="31" t="s">
        <v>5</v>
      </c>
      <c r="G401" s="133"/>
      <c r="H401" s="129"/>
      <c r="I401" s="138"/>
    </row>
    <row r="402" spans="1:9" ht="30" customHeight="1" outlineLevel="1" x14ac:dyDescent="0.35">
      <c r="A402" s="64" t="s">
        <v>129</v>
      </c>
      <c r="B402" s="65"/>
      <c r="C402" s="65"/>
      <c r="D402" s="66"/>
      <c r="E402" s="45"/>
      <c r="F402" s="31" t="s">
        <v>5</v>
      </c>
      <c r="G402" s="133"/>
      <c r="H402" s="129"/>
      <c r="I402" s="138"/>
    </row>
    <row r="403" spans="1:9" ht="15" customHeight="1" outlineLevel="1" x14ac:dyDescent="0.35">
      <c r="A403" s="64" t="s">
        <v>135</v>
      </c>
      <c r="B403" s="65"/>
      <c r="C403" s="65"/>
      <c r="D403" s="66"/>
      <c r="E403" s="45"/>
      <c r="F403" s="31" t="s">
        <v>5</v>
      </c>
      <c r="G403" s="133"/>
      <c r="H403" s="129"/>
      <c r="I403" s="138"/>
    </row>
    <row r="404" spans="1:9" outlineLevel="1" x14ac:dyDescent="0.35">
      <c r="A404" s="64" t="s">
        <v>72</v>
      </c>
      <c r="B404" s="65"/>
      <c r="C404" s="65"/>
      <c r="D404" s="66"/>
      <c r="E404" s="45"/>
      <c r="F404" s="31" t="s">
        <v>5</v>
      </c>
      <c r="G404" s="133"/>
      <c r="H404" s="129"/>
      <c r="I404" s="138"/>
    </row>
    <row r="405" spans="1:9" ht="30" customHeight="1" outlineLevel="1" x14ac:dyDescent="0.35">
      <c r="A405" s="64" t="s">
        <v>12</v>
      </c>
      <c r="B405" s="65"/>
      <c r="C405" s="65"/>
      <c r="D405" s="66"/>
      <c r="E405" s="45"/>
      <c r="F405" s="31" t="s">
        <v>5</v>
      </c>
      <c r="G405" s="133"/>
      <c r="H405" s="129"/>
      <c r="I405" s="138"/>
    </row>
    <row r="406" spans="1:9" ht="15" customHeight="1" outlineLevel="1" x14ac:dyDescent="0.35">
      <c r="A406" s="64" t="s">
        <v>73</v>
      </c>
      <c r="B406" s="65"/>
      <c r="C406" s="65"/>
      <c r="D406" s="66"/>
      <c r="E406" s="45"/>
      <c r="F406" s="31" t="s">
        <v>5</v>
      </c>
      <c r="G406" s="133"/>
      <c r="H406" s="129"/>
      <c r="I406" s="138"/>
    </row>
    <row r="407" spans="1:9" ht="30" customHeight="1" outlineLevel="1" x14ac:dyDescent="0.35">
      <c r="A407" s="64" t="s">
        <v>10</v>
      </c>
      <c r="B407" s="65"/>
      <c r="C407" s="65"/>
      <c r="D407" s="66"/>
      <c r="E407" s="45"/>
      <c r="F407" s="31" t="s">
        <v>5</v>
      </c>
      <c r="G407" s="133"/>
      <c r="H407" s="129"/>
      <c r="I407" s="138"/>
    </row>
    <row r="408" spans="1:9" ht="15" customHeight="1" outlineLevel="1" x14ac:dyDescent="0.35">
      <c r="A408" s="64" t="s">
        <v>61</v>
      </c>
      <c r="B408" s="65"/>
      <c r="C408" s="65"/>
      <c r="D408" s="66"/>
      <c r="E408" s="45"/>
      <c r="F408" s="31" t="s">
        <v>5</v>
      </c>
      <c r="G408" s="133"/>
      <c r="H408" s="129"/>
      <c r="I408" s="138"/>
    </row>
    <row r="409" spans="1:9" ht="15" customHeight="1" outlineLevel="1" x14ac:dyDescent="0.35">
      <c r="A409" s="64" t="s">
        <v>51</v>
      </c>
      <c r="B409" s="65"/>
      <c r="C409" s="65"/>
      <c r="D409" s="66"/>
      <c r="E409" s="45"/>
      <c r="F409" s="31" t="s">
        <v>5</v>
      </c>
      <c r="G409" s="133"/>
      <c r="H409" s="129"/>
      <c r="I409" s="138"/>
    </row>
    <row r="410" spans="1:9" outlineLevel="1" x14ac:dyDescent="0.35">
      <c r="A410" s="64" t="s">
        <v>74</v>
      </c>
      <c r="B410" s="65"/>
      <c r="C410" s="65"/>
      <c r="D410" s="66"/>
      <c r="E410" s="45"/>
      <c r="F410" s="46"/>
      <c r="G410" s="133"/>
      <c r="H410" s="129"/>
      <c r="I410" s="138"/>
    </row>
    <row r="411" spans="1:9" outlineLevel="1" x14ac:dyDescent="0.35">
      <c r="A411" s="64" t="s">
        <v>139</v>
      </c>
      <c r="B411" s="65"/>
      <c r="C411" s="65"/>
      <c r="D411" s="66"/>
      <c r="E411" s="45"/>
      <c r="F411" s="31" t="s">
        <v>5</v>
      </c>
      <c r="G411" s="133"/>
      <c r="H411" s="129"/>
      <c r="I411" s="138"/>
    </row>
    <row r="412" spans="1:9" outlineLevel="1" x14ac:dyDescent="0.35">
      <c r="A412" s="64" t="s">
        <v>9</v>
      </c>
      <c r="B412" s="65"/>
      <c r="C412" s="65"/>
      <c r="D412" s="66"/>
      <c r="E412" s="45"/>
      <c r="F412" s="46"/>
      <c r="G412" s="133"/>
      <c r="H412" s="129"/>
      <c r="I412" s="138"/>
    </row>
    <row r="413" spans="1:9" ht="15" customHeight="1" outlineLevel="1" x14ac:dyDescent="0.35">
      <c r="A413" s="64" t="s">
        <v>53</v>
      </c>
      <c r="B413" s="65"/>
      <c r="C413" s="65"/>
      <c r="D413" s="66"/>
      <c r="E413" s="45"/>
      <c r="F413" s="31" t="s">
        <v>5</v>
      </c>
      <c r="G413" s="134"/>
      <c r="H413" s="136"/>
      <c r="I413" s="139"/>
    </row>
    <row r="414" spans="1:9" ht="60" customHeight="1" outlineLevel="1" x14ac:dyDescent="0.35">
      <c r="A414" s="95" t="s">
        <v>142</v>
      </c>
      <c r="B414" s="96"/>
      <c r="C414" s="96"/>
      <c r="D414" s="97"/>
      <c r="E414" s="45"/>
      <c r="F414" s="31" t="s">
        <v>5</v>
      </c>
      <c r="G414" s="140"/>
      <c r="H414" s="128">
        <v>1</v>
      </c>
      <c r="I414" s="141">
        <f t="shared" ref="I414" si="19">G414*H414</f>
        <v>0</v>
      </c>
    </row>
    <row r="415" spans="1:9" ht="30" customHeight="1" outlineLevel="1" x14ac:dyDescent="0.35">
      <c r="A415" s="64" t="s">
        <v>88</v>
      </c>
      <c r="B415" s="65"/>
      <c r="C415" s="65"/>
      <c r="D415" s="66"/>
      <c r="E415" s="45"/>
      <c r="F415" s="31" t="s">
        <v>5</v>
      </c>
      <c r="G415" s="133"/>
      <c r="H415" s="129"/>
      <c r="I415" s="138"/>
    </row>
    <row r="416" spans="1:9" ht="30" customHeight="1" outlineLevel="1" x14ac:dyDescent="0.35">
      <c r="A416" s="64" t="s">
        <v>152</v>
      </c>
      <c r="B416" s="65"/>
      <c r="C416" s="65"/>
      <c r="D416" s="66"/>
      <c r="E416" s="45"/>
      <c r="F416" s="46"/>
      <c r="G416" s="133"/>
      <c r="H416" s="129"/>
      <c r="I416" s="138"/>
    </row>
    <row r="417" spans="1:9" outlineLevel="1" x14ac:dyDescent="0.35">
      <c r="A417" s="64" t="s">
        <v>149</v>
      </c>
      <c r="B417" s="65"/>
      <c r="C417" s="65"/>
      <c r="D417" s="66"/>
      <c r="E417" s="45"/>
      <c r="F417" s="31" t="s">
        <v>5</v>
      </c>
      <c r="G417" s="133"/>
      <c r="H417" s="129"/>
      <c r="I417" s="138"/>
    </row>
    <row r="418" spans="1:9" outlineLevel="1" x14ac:dyDescent="0.35">
      <c r="A418" s="64" t="s">
        <v>28</v>
      </c>
      <c r="B418" s="65"/>
      <c r="C418" s="65"/>
      <c r="D418" s="66"/>
      <c r="E418" s="45"/>
      <c r="F418" s="31" t="s">
        <v>5</v>
      </c>
      <c r="G418" s="133"/>
      <c r="H418" s="129"/>
      <c r="I418" s="138"/>
    </row>
    <row r="419" spans="1:9" ht="30" customHeight="1" outlineLevel="1" x14ac:dyDescent="0.35">
      <c r="A419" s="64" t="s">
        <v>83</v>
      </c>
      <c r="B419" s="65"/>
      <c r="C419" s="65"/>
      <c r="D419" s="66"/>
      <c r="E419" s="45"/>
      <c r="F419" s="31" t="s">
        <v>5</v>
      </c>
      <c r="G419" s="133"/>
      <c r="H419" s="129"/>
      <c r="I419" s="138"/>
    </row>
    <row r="420" spans="1:9" ht="30" customHeight="1" outlineLevel="1" x14ac:dyDescent="0.35">
      <c r="A420" s="64" t="s">
        <v>29</v>
      </c>
      <c r="B420" s="65"/>
      <c r="C420" s="65"/>
      <c r="D420" s="66"/>
      <c r="E420" s="45"/>
      <c r="F420" s="31" t="s">
        <v>5</v>
      </c>
      <c r="G420" s="133"/>
      <c r="H420" s="129"/>
      <c r="I420" s="138"/>
    </row>
    <row r="421" spans="1:9" ht="30.75" customHeight="1" outlineLevel="1" x14ac:dyDescent="0.35">
      <c r="A421" s="64" t="s">
        <v>30</v>
      </c>
      <c r="B421" s="65"/>
      <c r="C421" s="65"/>
      <c r="D421" s="66"/>
      <c r="E421" s="45"/>
      <c r="F421" s="31" t="s">
        <v>5</v>
      </c>
      <c r="G421" s="133"/>
      <c r="H421" s="129"/>
      <c r="I421" s="138"/>
    </row>
    <row r="422" spans="1:9" outlineLevel="1" x14ac:dyDescent="0.35">
      <c r="A422" s="64" t="s">
        <v>31</v>
      </c>
      <c r="B422" s="65"/>
      <c r="C422" s="65"/>
      <c r="D422" s="66"/>
      <c r="E422" s="45"/>
      <c r="F422" s="31" t="s">
        <v>5</v>
      </c>
      <c r="G422" s="133"/>
      <c r="H422" s="129"/>
      <c r="I422" s="138"/>
    </row>
    <row r="423" spans="1:9" outlineLevel="1" x14ac:dyDescent="0.35">
      <c r="A423" s="64" t="s">
        <v>32</v>
      </c>
      <c r="B423" s="65"/>
      <c r="C423" s="65"/>
      <c r="D423" s="66"/>
      <c r="E423" s="45"/>
      <c r="F423" s="31" t="s">
        <v>5</v>
      </c>
      <c r="G423" s="133"/>
      <c r="H423" s="129"/>
      <c r="I423" s="138"/>
    </row>
    <row r="424" spans="1:9" ht="29" customHeight="1" outlineLevel="1" x14ac:dyDescent="0.35">
      <c r="A424" s="64" t="s">
        <v>33</v>
      </c>
      <c r="B424" s="65"/>
      <c r="C424" s="65"/>
      <c r="D424" s="66"/>
      <c r="E424" s="45"/>
      <c r="F424" s="31" t="s">
        <v>5</v>
      </c>
      <c r="G424" s="133"/>
      <c r="H424" s="129"/>
      <c r="I424" s="138"/>
    </row>
    <row r="425" spans="1:9" outlineLevel="1" x14ac:dyDescent="0.35">
      <c r="A425" s="64" t="s">
        <v>34</v>
      </c>
      <c r="B425" s="65"/>
      <c r="C425" s="65"/>
      <c r="D425" s="66"/>
      <c r="E425" s="45"/>
      <c r="F425" s="31" t="s">
        <v>5</v>
      </c>
      <c r="G425" s="133"/>
      <c r="H425" s="129"/>
      <c r="I425" s="138"/>
    </row>
    <row r="426" spans="1:9" ht="29" customHeight="1" outlineLevel="1" x14ac:dyDescent="0.35">
      <c r="A426" s="64" t="s">
        <v>35</v>
      </c>
      <c r="B426" s="65"/>
      <c r="C426" s="65"/>
      <c r="D426" s="66"/>
      <c r="E426" s="45"/>
      <c r="F426" s="31" t="s">
        <v>5</v>
      </c>
      <c r="G426" s="133"/>
      <c r="H426" s="129"/>
      <c r="I426" s="138"/>
    </row>
    <row r="427" spans="1:9" ht="29.4" customHeight="1" outlineLevel="1" x14ac:dyDescent="0.35">
      <c r="A427" s="64" t="s">
        <v>36</v>
      </c>
      <c r="B427" s="65"/>
      <c r="C427" s="65"/>
      <c r="D427" s="66"/>
      <c r="E427" s="45"/>
      <c r="F427" s="31" t="s">
        <v>5</v>
      </c>
      <c r="G427" s="133"/>
      <c r="H427" s="129"/>
      <c r="I427" s="138"/>
    </row>
    <row r="428" spans="1:9" ht="43.25" customHeight="1" outlineLevel="1" x14ac:dyDescent="0.35">
      <c r="A428" s="64" t="s">
        <v>37</v>
      </c>
      <c r="B428" s="65"/>
      <c r="C428" s="65"/>
      <c r="D428" s="66"/>
      <c r="E428" s="45"/>
      <c r="F428" s="31" t="s">
        <v>5</v>
      </c>
      <c r="G428" s="133"/>
      <c r="H428" s="129"/>
      <c r="I428" s="138"/>
    </row>
    <row r="429" spans="1:9" outlineLevel="1" x14ac:dyDescent="0.35">
      <c r="A429" s="64" t="s">
        <v>136</v>
      </c>
      <c r="B429" s="65"/>
      <c r="C429" s="65"/>
      <c r="D429" s="66"/>
      <c r="E429" s="45"/>
      <c r="F429" s="31" t="s">
        <v>5</v>
      </c>
      <c r="G429" s="133"/>
      <c r="H429" s="129"/>
      <c r="I429" s="138"/>
    </row>
    <row r="430" spans="1:9" ht="29.4" customHeight="1" outlineLevel="1" x14ac:dyDescent="0.35">
      <c r="A430" s="64" t="s">
        <v>93</v>
      </c>
      <c r="B430" s="65"/>
      <c r="C430" s="65"/>
      <c r="D430" s="66"/>
      <c r="E430" s="45"/>
      <c r="F430" s="31" t="s">
        <v>5</v>
      </c>
      <c r="G430" s="133"/>
      <c r="H430" s="129"/>
      <c r="I430" s="138"/>
    </row>
    <row r="431" spans="1:9" outlineLevel="1" x14ac:dyDescent="0.35">
      <c r="A431" s="64" t="s">
        <v>137</v>
      </c>
      <c r="B431" s="65"/>
      <c r="C431" s="65"/>
      <c r="D431" s="66"/>
      <c r="E431" s="45"/>
      <c r="F431" s="31" t="s">
        <v>5</v>
      </c>
      <c r="G431" s="133"/>
      <c r="H431" s="129"/>
      <c r="I431" s="138"/>
    </row>
    <row r="432" spans="1:9" ht="28.25" customHeight="1" outlineLevel="1" x14ac:dyDescent="0.35">
      <c r="A432" s="64" t="s">
        <v>56</v>
      </c>
      <c r="B432" s="65"/>
      <c r="C432" s="65"/>
      <c r="D432" s="66"/>
      <c r="E432" s="45"/>
      <c r="F432" s="31" t="s">
        <v>5</v>
      </c>
      <c r="G432" s="133"/>
      <c r="H432" s="129"/>
      <c r="I432" s="138"/>
    </row>
    <row r="433" spans="1:9" outlineLevel="1" x14ac:dyDescent="0.35">
      <c r="A433" s="64" t="s">
        <v>38</v>
      </c>
      <c r="B433" s="65"/>
      <c r="C433" s="65"/>
      <c r="D433" s="66"/>
      <c r="E433" s="45"/>
      <c r="F433" s="31" t="s">
        <v>5</v>
      </c>
      <c r="G433" s="133"/>
      <c r="H433" s="129"/>
      <c r="I433" s="138"/>
    </row>
    <row r="434" spans="1:9" ht="15" customHeight="1" outlineLevel="1" x14ac:dyDescent="0.35">
      <c r="A434" s="64" t="s">
        <v>54</v>
      </c>
      <c r="B434" s="65"/>
      <c r="C434" s="65"/>
      <c r="D434" s="66"/>
      <c r="E434" s="45"/>
      <c r="F434" s="31" t="s">
        <v>5</v>
      </c>
      <c r="G434" s="134"/>
      <c r="H434" s="136"/>
      <c r="I434" s="139"/>
    </row>
    <row r="435" spans="1:9" ht="30" customHeight="1" outlineLevel="1" x14ac:dyDescent="0.35">
      <c r="A435" s="146" t="s">
        <v>13</v>
      </c>
      <c r="B435" s="147"/>
      <c r="C435" s="147"/>
      <c r="D435" s="147"/>
      <c r="E435" s="147"/>
      <c r="F435" s="147"/>
      <c r="G435" s="147"/>
      <c r="H435" s="148"/>
      <c r="I435" s="29">
        <f>SUM(I436:I444)</f>
        <v>0</v>
      </c>
    </row>
    <row r="436" spans="1:9" outlineLevel="1" x14ac:dyDescent="0.35">
      <c r="A436" s="55" t="s">
        <v>106</v>
      </c>
      <c r="B436" s="56"/>
      <c r="C436" s="56"/>
      <c r="D436" s="57"/>
      <c r="E436" s="45"/>
      <c r="F436" s="34" t="s">
        <v>5</v>
      </c>
      <c r="G436" s="33"/>
      <c r="H436" s="20">
        <v>3</v>
      </c>
      <c r="I436" s="21">
        <f t="shared" ref="I436:I445" si="20">G436*H436</f>
        <v>0</v>
      </c>
    </row>
    <row r="437" spans="1:9" outlineLevel="1" x14ac:dyDescent="0.35">
      <c r="A437" s="55" t="s">
        <v>109</v>
      </c>
      <c r="B437" s="56"/>
      <c r="C437" s="56"/>
      <c r="D437" s="57"/>
      <c r="E437" s="45"/>
      <c r="F437" s="31" t="s">
        <v>5</v>
      </c>
      <c r="G437" s="33"/>
      <c r="H437" s="20">
        <v>3</v>
      </c>
      <c r="I437" s="21">
        <f t="shared" si="20"/>
        <v>0</v>
      </c>
    </row>
    <row r="438" spans="1:9" outlineLevel="1" x14ac:dyDescent="0.35">
      <c r="A438" s="55" t="s">
        <v>98</v>
      </c>
      <c r="B438" s="56"/>
      <c r="C438" s="56"/>
      <c r="D438" s="57"/>
      <c r="E438" s="45"/>
      <c r="F438" s="31" t="s">
        <v>5</v>
      </c>
      <c r="G438" s="33"/>
      <c r="H438" s="20">
        <v>3</v>
      </c>
      <c r="I438" s="21">
        <f t="shared" si="20"/>
        <v>0</v>
      </c>
    </row>
    <row r="439" spans="1:9" outlineLevel="1" x14ac:dyDescent="0.35">
      <c r="A439" s="55" t="s">
        <v>99</v>
      </c>
      <c r="B439" s="56"/>
      <c r="C439" s="56"/>
      <c r="D439" s="57"/>
      <c r="E439" s="45"/>
      <c r="F439" s="31" t="s">
        <v>5</v>
      </c>
      <c r="G439" s="33"/>
      <c r="H439" s="20">
        <v>3</v>
      </c>
      <c r="I439" s="21">
        <f t="shared" si="20"/>
        <v>0</v>
      </c>
    </row>
    <row r="440" spans="1:9" outlineLevel="1" x14ac:dyDescent="0.35">
      <c r="A440" s="55" t="s">
        <v>100</v>
      </c>
      <c r="B440" s="56"/>
      <c r="C440" s="56"/>
      <c r="D440" s="57"/>
      <c r="E440" s="45"/>
      <c r="F440" s="31" t="s">
        <v>5</v>
      </c>
      <c r="G440" s="33"/>
      <c r="H440" s="20">
        <v>3</v>
      </c>
      <c r="I440" s="21">
        <f t="shared" si="20"/>
        <v>0</v>
      </c>
    </row>
    <row r="441" spans="1:9" outlineLevel="1" x14ac:dyDescent="0.35">
      <c r="A441" s="55" t="s">
        <v>101</v>
      </c>
      <c r="B441" s="56"/>
      <c r="C441" s="56"/>
      <c r="D441" s="57"/>
      <c r="E441" s="45"/>
      <c r="F441" s="31" t="s">
        <v>5</v>
      </c>
      <c r="G441" s="33"/>
      <c r="H441" s="20">
        <v>3</v>
      </c>
      <c r="I441" s="21">
        <f t="shared" si="20"/>
        <v>0</v>
      </c>
    </row>
    <row r="442" spans="1:9" outlineLevel="1" x14ac:dyDescent="0.35">
      <c r="A442" s="55" t="s">
        <v>102</v>
      </c>
      <c r="B442" s="56"/>
      <c r="C442" s="56"/>
      <c r="D442" s="57"/>
      <c r="E442" s="45"/>
      <c r="F442" s="31" t="s">
        <v>5</v>
      </c>
      <c r="G442" s="33"/>
      <c r="H442" s="20">
        <v>3</v>
      </c>
      <c r="I442" s="21">
        <f t="shared" si="20"/>
        <v>0</v>
      </c>
    </row>
    <row r="443" spans="1:9" outlineLevel="1" x14ac:dyDescent="0.35">
      <c r="A443" s="55" t="s">
        <v>108</v>
      </c>
      <c r="B443" s="56"/>
      <c r="C443" s="56"/>
      <c r="D443" s="57"/>
      <c r="E443" s="45"/>
      <c r="F443" s="31" t="s">
        <v>5</v>
      </c>
      <c r="G443" s="33"/>
      <c r="H443" s="20">
        <v>1</v>
      </c>
      <c r="I443" s="21">
        <f t="shared" si="20"/>
        <v>0</v>
      </c>
    </row>
    <row r="444" spans="1:9" outlineLevel="1" x14ac:dyDescent="0.35">
      <c r="A444" s="55" t="s">
        <v>103</v>
      </c>
      <c r="B444" s="56"/>
      <c r="C444" s="56"/>
      <c r="D444" s="57"/>
      <c r="E444" s="45"/>
      <c r="F444" s="31" t="s">
        <v>5</v>
      </c>
      <c r="G444" s="33"/>
      <c r="H444" s="20">
        <v>3</v>
      </c>
      <c r="I444" s="21">
        <f t="shared" si="20"/>
        <v>0</v>
      </c>
    </row>
    <row r="445" spans="1:9" outlineLevel="1" x14ac:dyDescent="0.35">
      <c r="A445" s="61" t="s">
        <v>59</v>
      </c>
      <c r="B445" s="62"/>
      <c r="C445" s="62"/>
      <c r="D445" s="62"/>
      <c r="E445" s="62"/>
      <c r="F445" s="63"/>
      <c r="G445" s="140"/>
      <c r="H445" s="128">
        <v>1</v>
      </c>
      <c r="I445" s="131">
        <f t="shared" si="20"/>
        <v>0</v>
      </c>
    </row>
    <row r="446" spans="1:9" ht="14.4" customHeight="1" outlineLevel="1" x14ac:dyDescent="0.35">
      <c r="A446" s="55" t="s">
        <v>111</v>
      </c>
      <c r="B446" s="56"/>
      <c r="C446" s="56"/>
      <c r="D446" s="57"/>
      <c r="E446" s="45"/>
      <c r="F446" s="34" t="s">
        <v>5</v>
      </c>
      <c r="G446" s="133"/>
      <c r="H446" s="129"/>
      <c r="I446" s="116"/>
    </row>
    <row r="447" spans="1:9" ht="14.4" customHeight="1" outlineLevel="1" x14ac:dyDescent="0.35">
      <c r="A447" s="55" t="s">
        <v>110</v>
      </c>
      <c r="B447" s="56"/>
      <c r="C447" s="56"/>
      <c r="D447" s="57"/>
      <c r="E447" s="45"/>
      <c r="F447" s="31"/>
      <c r="G447" s="133"/>
      <c r="H447" s="129"/>
      <c r="I447" s="116"/>
    </row>
    <row r="448" spans="1:9" outlineLevel="1" x14ac:dyDescent="0.35">
      <c r="A448" s="55" t="s">
        <v>60</v>
      </c>
      <c r="B448" s="56"/>
      <c r="C448" s="56"/>
      <c r="D448" s="57"/>
      <c r="E448" s="45"/>
      <c r="F448" s="31" t="s">
        <v>5</v>
      </c>
      <c r="G448" s="133"/>
      <c r="H448" s="129"/>
      <c r="I448" s="116"/>
    </row>
    <row r="449" spans="1:9" ht="15" customHeight="1" outlineLevel="1" thickBot="1" x14ac:dyDescent="0.4">
      <c r="A449" s="58" t="s">
        <v>63</v>
      </c>
      <c r="B449" s="59"/>
      <c r="C449" s="59"/>
      <c r="D449" s="60"/>
      <c r="E449" s="47"/>
      <c r="F449" s="32" t="s">
        <v>5</v>
      </c>
      <c r="G449" s="160"/>
      <c r="H449" s="130"/>
      <c r="I449" s="117"/>
    </row>
    <row r="450" spans="1:9" outlineLevel="1" x14ac:dyDescent="0.35">
      <c r="A450" s="43"/>
      <c r="B450" s="43"/>
      <c r="C450" s="43"/>
      <c r="D450" s="44"/>
      <c r="E450" s="27"/>
      <c r="F450" s="27"/>
    </row>
    <row r="451" spans="1:9" ht="15" outlineLevel="1" thickBot="1" x14ac:dyDescent="0.4">
      <c r="C451"/>
      <c r="D451"/>
    </row>
    <row r="452" spans="1:9" ht="15" thickBot="1" x14ac:dyDescent="0.4">
      <c r="A452" s="74" t="s">
        <v>39</v>
      </c>
      <c r="B452" s="75"/>
      <c r="C452" s="75"/>
      <c r="D452" s="75"/>
      <c r="E452" s="75"/>
      <c r="F452" s="75"/>
      <c r="G452" s="75"/>
      <c r="H452" s="76"/>
      <c r="I452" s="14">
        <f>SUM(I457)</f>
        <v>0</v>
      </c>
    </row>
    <row r="453" spans="1:9" ht="15" outlineLevel="1" thickBot="1" x14ac:dyDescent="0.4">
      <c r="A453" s="107"/>
      <c r="B453" s="107"/>
      <c r="C453" s="107"/>
      <c r="D453" s="107"/>
      <c r="E453" s="107"/>
      <c r="F453" s="107"/>
      <c r="G453" s="107"/>
      <c r="H453" s="107"/>
      <c r="I453" s="107"/>
    </row>
    <row r="454" spans="1:9" ht="30" customHeight="1" outlineLevel="1" thickBot="1" x14ac:dyDescent="0.4">
      <c r="A454" s="118" t="s">
        <v>94</v>
      </c>
      <c r="B454" s="119"/>
      <c r="C454" s="119"/>
      <c r="D454" s="120"/>
      <c r="E454" s="122"/>
      <c r="F454" s="123"/>
      <c r="G454" s="123"/>
      <c r="H454" s="123"/>
      <c r="I454" s="124"/>
    </row>
    <row r="455" spans="1:9" ht="15" outlineLevel="1" thickBot="1" x14ac:dyDescent="0.4">
      <c r="A455" s="108"/>
      <c r="B455" s="108"/>
      <c r="C455" s="108"/>
      <c r="D455" s="108"/>
      <c r="E455" s="108"/>
      <c r="F455" s="108"/>
      <c r="G455" s="108"/>
      <c r="H455" s="108"/>
      <c r="I455" s="108"/>
    </row>
    <row r="456" spans="1:9" ht="15" outlineLevel="1" thickBot="1" x14ac:dyDescent="0.4">
      <c r="A456" s="67" t="s">
        <v>70</v>
      </c>
      <c r="B456" s="68"/>
      <c r="C456" s="68"/>
      <c r="D456" s="69"/>
      <c r="E456" s="5" t="s">
        <v>3</v>
      </c>
      <c r="F456" s="6" t="s">
        <v>4</v>
      </c>
      <c r="G456" s="13" t="s">
        <v>2</v>
      </c>
      <c r="H456" s="13" t="s">
        <v>95</v>
      </c>
      <c r="I456" s="12" t="s">
        <v>96</v>
      </c>
    </row>
    <row r="457" spans="1:9" outlineLevel="1" x14ac:dyDescent="0.35">
      <c r="A457" s="101" t="s">
        <v>66</v>
      </c>
      <c r="B457" s="102"/>
      <c r="C457" s="102"/>
      <c r="D457" s="103"/>
      <c r="E457" s="52"/>
      <c r="F457" s="15" t="s">
        <v>5</v>
      </c>
      <c r="G457" s="109"/>
      <c r="H457" s="112">
        <v>1</v>
      </c>
      <c r="I457" s="115">
        <f>G457*H457</f>
        <v>0</v>
      </c>
    </row>
    <row r="458" spans="1:9" outlineLevel="1" x14ac:dyDescent="0.35">
      <c r="A458" s="64" t="s">
        <v>45</v>
      </c>
      <c r="B458" s="65"/>
      <c r="C458" s="65"/>
      <c r="D458" s="66"/>
      <c r="E458" s="52"/>
      <c r="F458" s="16" t="s">
        <v>5</v>
      </c>
      <c r="G458" s="110"/>
      <c r="H458" s="113"/>
      <c r="I458" s="116"/>
    </row>
    <row r="459" spans="1:9" outlineLevel="1" x14ac:dyDescent="0.35">
      <c r="A459" s="64" t="s">
        <v>46</v>
      </c>
      <c r="B459" s="65"/>
      <c r="C459" s="65"/>
      <c r="D459" s="66"/>
      <c r="E459" s="52"/>
      <c r="F459" s="16" t="s">
        <v>5</v>
      </c>
      <c r="G459" s="110"/>
      <c r="H459" s="113"/>
      <c r="I459" s="116"/>
    </row>
    <row r="460" spans="1:9" outlineLevel="1" x14ac:dyDescent="0.35">
      <c r="A460" s="64" t="s">
        <v>47</v>
      </c>
      <c r="B460" s="65"/>
      <c r="C460" s="65"/>
      <c r="D460" s="66"/>
      <c r="E460" s="52"/>
      <c r="F460" s="16" t="s">
        <v>5</v>
      </c>
      <c r="G460" s="110"/>
      <c r="H460" s="113"/>
      <c r="I460" s="116"/>
    </row>
    <row r="461" spans="1:9" ht="15" customHeight="1" outlineLevel="1" x14ac:dyDescent="0.35">
      <c r="A461" s="64" t="s">
        <v>48</v>
      </c>
      <c r="B461" s="65"/>
      <c r="C461" s="65"/>
      <c r="D461" s="66"/>
      <c r="E461" s="52"/>
      <c r="F461" s="16" t="s">
        <v>5</v>
      </c>
      <c r="G461" s="110"/>
      <c r="H461" s="113"/>
      <c r="I461" s="116"/>
    </row>
    <row r="462" spans="1:9" ht="30" customHeight="1" outlineLevel="1" x14ac:dyDescent="0.35">
      <c r="A462" s="104" t="s">
        <v>147</v>
      </c>
      <c r="B462" s="105"/>
      <c r="C462" s="105"/>
      <c r="D462" s="106"/>
      <c r="E462" s="53"/>
      <c r="F462" s="16" t="s">
        <v>5</v>
      </c>
      <c r="G462" s="110"/>
      <c r="H462" s="113"/>
      <c r="I462" s="116"/>
    </row>
    <row r="463" spans="1:9" ht="15" customHeight="1" outlineLevel="1" x14ac:dyDescent="0.35">
      <c r="A463" s="64" t="s">
        <v>49</v>
      </c>
      <c r="B463" s="65"/>
      <c r="C463" s="65"/>
      <c r="D463" s="66"/>
      <c r="E463" s="52"/>
      <c r="F463" s="16" t="s">
        <v>5</v>
      </c>
      <c r="G463" s="110"/>
      <c r="H463" s="113"/>
      <c r="I463" s="116"/>
    </row>
    <row r="464" spans="1:9" ht="15" customHeight="1" outlineLevel="1" x14ac:dyDescent="0.35">
      <c r="A464" s="64" t="s">
        <v>86</v>
      </c>
      <c r="B464" s="65"/>
      <c r="C464" s="65"/>
      <c r="D464" s="66"/>
      <c r="E464" s="52"/>
      <c r="F464" s="16" t="s">
        <v>5</v>
      </c>
      <c r="G464" s="110"/>
      <c r="H464" s="113"/>
      <c r="I464" s="116"/>
    </row>
    <row r="465" spans="1:9" ht="28.75" customHeight="1" outlineLevel="1" thickBot="1" x14ac:dyDescent="0.4">
      <c r="A465" s="92" t="s">
        <v>58</v>
      </c>
      <c r="B465" s="93"/>
      <c r="C465" s="93"/>
      <c r="D465" s="94"/>
      <c r="E465" s="54"/>
      <c r="F465" s="17" t="s">
        <v>5</v>
      </c>
      <c r="G465" s="111"/>
      <c r="H465" s="114"/>
      <c r="I465" s="117"/>
    </row>
  </sheetData>
  <sheetProtection sheet="1" objects="1" scenarios="1" formatRows="0"/>
  <mergeCells count="512">
    <mergeCell ref="A334:I334"/>
    <mergeCell ref="A6:I6"/>
    <mergeCell ref="A85:D85"/>
    <mergeCell ref="A13:H13"/>
    <mergeCell ref="G336:G355"/>
    <mergeCell ref="H336:H355"/>
    <mergeCell ref="I336:I355"/>
    <mergeCell ref="I324:I328"/>
    <mergeCell ref="G274:G292"/>
    <mergeCell ref="H274:H292"/>
    <mergeCell ref="I274:I292"/>
    <mergeCell ref="A9:H9"/>
    <mergeCell ref="A15:H15"/>
    <mergeCell ref="G172:G192"/>
    <mergeCell ref="H172:H192"/>
    <mergeCell ref="I172:I192"/>
    <mergeCell ref="G153:G171"/>
    <mergeCell ref="H153:H171"/>
    <mergeCell ref="I153:I171"/>
    <mergeCell ref="A10:H10"/>
    <mergeCell ref="A11:H11"/>
    <mergeCell ref="A12:H12"/>
    <mergeCell ref="I356:I376"/>
    <mergeCell ref="A14:H14"/>
    <mergeCell ref="G445:G449"/>
    <mergeCell ref="H445:H449"/>
    <mergeCell ref="I445:I449"/>
    <mergeCell ref="G394:G413"/>
    <mergeCell ref="H394:H413"/>
    <mergeCell ref="I394:I413"/>
    <mergeCell ref="G414:G434"/>
    <mergeCell ref="H414:H434"/>
    <mergeCell ref="I414:I434"/>
    <mergeCell ref="A390:I390"/>
    <mergeCell ref="A392:I392"/>
    <mergeCell ref="A16:I16"/>
    <mergeCell ref="A18:I18"/>
    <mergeCell ref="A55:I55"/>
    <mergeCell ref="A57:I57"/>
    <mergeCell ref="G293:G313"/>
    <mergeCell ref="H293:H313"/>
    <mergeCell ref="I293:I313"/>
    <mergeCell ref="G324:G328"/>
    <mergeCell ref="H324:H328"/>
    <mergeCell ref="A211:I211"/>
    <mergeCell ref="A332:I332"/>
    <mergeCell ref="E391:I391"/>
    <mergeCell ref="A454:D454"/>
    <mergeCell ref="E454:I454"/>
    <mergeCell ref="A7:H7"/>
    <mergeCell ref="A8:H8"/>
    <mergeCell ref="A126:H126"/>
    <mergeCell ref="A193:H193"/>
    <mergeCell ref="A253:H253"/>
    <mergeCell ref="A314:H314"/>
    <mergeCell ref="A377:H377"/>
    <mergeCell ref="A435:H435"/>
    <mergeCell ref="A270:I270"/>
    <mergeCell ref="A272:I272"/>
    <mergeCell ref="A82:H82"/>
    <mergeCell ref="G59:G81"/>
    <mergeCell ref="H59:H81"/>
    <mergeCell ref="I59:I81"/>
    <mergeCell ref="G104:G125"/>
    <mergeCell ref="H104:H125"/>
    <mergeCell ref="I104:I125"/>
    <mergeCell ref="G85:G103"/>
    <mergeCell ref="H85:H103"/>
    <mergeCell ref="G356:G376"/>
    <mergeCell ref="H356:H376"/>
    <mergeCell ref="I85:I103"/>
    <mergeCell ref="A20:I20"/>
    <mergeCell ref="A22:I22"/>
    <mergeCell ref="E21:I21"/>
    <mergeCell ref="A56:D56"/>
    <mergeCell ref="E56:I56"/>
    <mergeCell ref="A150:D150"/>
    <mergeCell ref="E150:I150"/>
    <mergeCell ref="A210:D210"/>
    <mergeCell ref="E210:I210"/>
    <mergeCell ref="A209:I209"/>
    <mergeCell ref="A54:H54"/>
    <mergeCell ref="G24:G42"/>
    <mergeCell ref="H24:H42"/>
    <mergeCell ref="I24:I42"/>
    <mergeCell ref="A43:H43"/>
    <mergeCell ref="A21:D21"/>
    <mergeCell ref="A198:D198"/>
    <mergeCell ref="A199:D199"/>
    <mergeCell ref="A200:D200"/>
    <mergeCell ref="A172:D172"/>
    <mergeCell ref="A173:D173"/>
    <mergeCell ref="A174:D174"/>
    <mergeCell ref="A175:D175"/>
    <mergeCell ref="A389:H389"/>
    <mergeCell ref="A331:H331"/>
    <mergeCell ref="A269:H269"/>
    <mergeCell ref="A208:H208"/>
    <mergeCell ref="A148:H148"/>
    <mergeCell ref="A271:D271"/>
    <mergeCell ref="E271:I271"/>
    <mergeCell ref="A333:D333"/>
    <mergeCell ref="E333:I333"/>
    <mergeCell ref="G262:G266"/>
    <mergeCell ref="H262:H266"/>
    <mergeCell ref="I262:I266"/>
    <mergeCell ref="G213:G231"/>
    <mergeCell ref="H213:H231"/>
    <mergeCell ref="I213:I231"/>
    <mergeCell ref="G232:G252"/>
    <mergeCell ref="H232:H252"/>
    <mergeCell ref="I232:I252"/>
    <mergeCell ref="A384:D384"/>
    <mergeCell ref="A385:D385"/>
    <mergeCell ref="A386:D386"/>
    <mergeCell ref="A375:D375"/>
    <mergeCell ref="A376:D376"/>
    <mergeCell ref="A378:D378"/>
    <mergeCell ref="D2:E2"/>
    <mergeCell ref="A440:D440"/>
    <mergeCell ref="A441:D441"/>
    <mergeCell ref="A442:D442"/>
    <mergeCell ref="A443:D443"/>
    <mergeCell ref="A444:D444"/>
    <mergeCell ref="A434:D434"/>
    <mergeCell ref="A436:D436"/>
    <mergeCell ref="A437:D437"/>
    <mergeCell ref="A438:D438"/>
    <mergeCell ref="A439:D439"/>
    <mergeCell ref="A428:D428"/>
    <mergeCell ref="A429:D429"/>
    <mergeCell ref="A430:D430"/>
    <mergeCell ref="A431:D431"/>
    <mergeCell ref="A432:D432"/>
    <mergeCell ref="A433:D433"/>
    <mergeCell ref="A422:D422"/>
    <mergeCell ref="A423:D423"/>
    <mergeCell ref="A424:D424"/>
    <mergeCell ref="A425:D425"/>
    <mergeCell ref="A426:D426"/>
    <mergeCell ref="A427:D427"/>
    <mergeCell ref="A383:D383"/>
    <mergeCell ref="A379:D379"/>
    <mergeCell ref="A380:D380"/>
    <mergeCell ref="A381:D381"/>
    <mergeCell ref="A353:D353"/>
    <mergeCell ref="A354:D354"/>
    <mergeCell ref="A355:D355"/>
    <mergeCell ref="A344:D344"/>
    <mergeCell ref="A345:D345"/>
    <mergeCell ref="A346:D346"/>
    <mergeCell ref="A347:D347"/>
    <mergeCell ref="A348:D348"/>
    <mergeCell ref="A374:D374"/>
    <mergeCell ref="A382:D382"/>
    <mergeCell ref="A260:D260"/>
    <mergeCell ref="A297:D297"/>
    <mergeCell ref="A304:D304"/>
    <mergeCell ref="A290:D290"/>
    <mergeCell ref="A291:D291"/>
    <mergeCell ref="A292:D292"/>
    <mergeCell ref="A293:D293"/>
    <mergeCell ref="A283:D283"/>
    <mergeCell ref="A284:D284"/>
    <mergeCell ref="A285:D285"/>
    <mergeCell ref="A286:D286"/>
    <mergeCell ref="A287:D287"/>
    <mergeCell ref="A288:D288"/>
    <mergeCell ref="A277:D277"/>
    <mergeCell ref="A278:D278"/>
    <mergeCell ref="A273:D273"/>
    <mergeCell ref="A335:D335"/>
    <mergeCell ref="A371:D371"/>
    <mergeCell ref="A372:D372"/>
    <mergeCell ref="A373:D373"/>
    <mergeCell ref="A349:D349"/>
    <mergeCell ref="A337:D337"/>
    <mergeCell ref="A338:D338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53:D153"/>
    <mergeCell ref="A154:D154"/>
    <mergeCell ref="A106:D106"/>
    <mergeCell ref="A143:D143"/>
    <mergeCell ref="A165:D165"/>
    <mergeCell ref="A166:D166"/>
    <mergeCell ref="A171:D171"/>
    <mergeCell ref="A177:D177"/>
    <mergeCell ref="A178:D178"/>
    <mergeCell ref="A108:D108"/>
    <mergeCell ref="A176:D176"/>
    <mergeCell ref="A149:I149"/>
    <mergeCell ref="A151:I151"/>
    <mergeCell ref="A140:D140"/>
    <mergeCell ref="A141:D141"/>
    <mergeCell ref="A142:D142"/>
    <mergeCell ref="A136:D136"/>
    <mergeCell ref="A125:D125"/>
    <mergeCell ref="A137:D137"/>
    <mergeCell ref="A138:D138"/>
    <mergeCell ref="A133:D133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20:D120"/>
    <mergeCell ref="A121:D121"/>
    <mergeCell ref="A129:D129"/>
    <mergeCell ref="A127:D127"/>
    <mergeCell ref="A128:D128"/>
    <mergeCell ref="A86:D86"/>
    <mergeCell ref="A87:D87"/>
    <mergeCell ref="A88:D88"/>
    <mergeCell ref="A89:D89"/>
    <mergeCell ref="A90:D90"/>
    <mergeCell ref="A91:D91"/>
    <mergeCell ref="A92:D92"/>
    <mergeCell ref="A395:D395"/>
    <mergeCell ref="A396:D396"/>
    <mergeCell ref="A397:D397"/>
    <mergeCell ref="A398:D398"/>
    <mergeCell ref="A401:D401"/>
    <mergeCell ref="A406:D406"/>
    <mergeCell ref="A407:D407"/>
    <mergeCell ref="A408:D408"/>
    <mergeCell ref="A45:D45"/>
    <mergeCell ref="A115:D115"/>
    <mergeCell ref="A94:D94"/>
    <mergeCell ref="A161:D161"/>
    <mergeCell ref="A162:D162"/>
    <mergeCell ref="A163:D163"/>
    <mergeCell ref="A164:D164"/>
    <mergeCell ref="A134:D134"/>
    <mergeCell ref="A135:D135"/>
    <mergeCell ref="A139:D139"/>
    <mergeCell ref="A131:D131"/>
    <mergeCell ref="A132:D132"/>
    <mergeCell ref="A104:D104"/>
    <mergeCell ref="A107:D107"/>
    <mergeCell ref="A122:D122"/>
    <mergeCell ref="A123:D123"/>
    <mergeCell ref="G457:G465"/>
    <mergeCell ref="H457:H465"/>
    <mergeCell ref="I457:I465"/>
    <mergeCell ref="A452:H452"/>
    <mergeCell ref="A391:D391"/>
    <mergeCell ref="A409:D409"/>
    <mergeCell ref="A410:D410"/>
    <mergeCell ref="A411:D411"/>
    <mergeCell ref="A399:D399"/>
    <mergeCell ref="A400:D400"/>
    <mergeCell ref="A402:D402"/>
    <mergeCell ref="A403:D403"/>
    <mergeCell ref="A404:D404"/>
    <mergeCell ref="A393:D393"/>
    <mergeCell ref="A419:D419"/>
    <mergeCell ref="A420:D420"/>
    <mergeCell ref="A421:D421"/>
    <mergeCell ref="A412:D412"/>
    <mergeCell ref="A413:D413"/>
    <mergeCell ref="A414:D414"/>
    <mergeCell ref="A415:D415"/>
    <mergeCell ref="A416:D416"/>
    <mergeCell ref="A405:D405"/>
    <mergeCell ref="A394:D394"/>
    <mergeCell ref="A446:D446"/>
    <mergeCell ref="A447:D447"/>
    <mergeCell ref="A448:D448"/>
    <mergeCell ref="A449:D449"/>
    <mergeCell ref="A445:F445"/>
    <mergeCell ref="A417:D417"/>
    <mergeCell ref="A418:D418"/>
    <mergeCell ref="A453:I453"/>
    <mergeCell ref="A455:I455"/>
    <mergeCell ref="A465:D465"/>
    <mergeCell ref="A456:D456"/>
    <mergeCell ref="A457:D457"/>
    <mergeCell ref="A458:D458"/>
    <mergeCell ref="A459:D459"/>
    <mergeCell ref="A460:D460"/>
    <mergeCell ref="A461:D461"/>
    <mergeCell ref="A463:D463"/>
    <mergeCell ref="A462:D462"/>
    <mergeCell ref="A464:D464"/>
    <mergeCell ref="A339:D339"/>
    <mergeCell ref="A340:D340"/>
    <mergeCell ref="A341:D341"/>
    <mergeCell ref="A342:D342"/>
    <mergeCell ref="A336:D336"/>
    <mergeCell ref="A343:D343"/>
    <mergeCell ref="A363:D363"/>
    <mergeCell ref="A369:D369"/>
    <mergeCell ref="A370:D370"/>
    <mergeCell ref="A359:D359"/>
    <mergeCell ref="A360:D360"/>
    <mergeCell ref="A350:D350"/>
    <mergeCell ref="A351:D351"/>
    <mergeCell ref="A352:D352"/>
    <mergeCell ref="A361:D361"/>
    <mergeCell ref="A362:D362"/>
    <mergeCell ref="A364:D364"/>
    <mergeCell ref="A365:D365"/>
    <mergeCell ref="A366:D366"/>
    <mergeCell ref="A356:D356"/>
    <mergeCell ref="A357:D357"/>
    <mergeCell ref="A358:D358"/>
    <mergeCell ref="A367:D367"/>
    <mergeCell ref="A368:D368"/>
    <mergeCell ref="A282:D282"/>
    <mergeCell ref="A323:D323"/>
    <mergeCell ref="A305:D305"/>
    <mergeCell ref="A306:D306"/>
    <mergeCell ref="A307:D307"/>
    <mergeCell ref="A308:D308"/>
    <mergeCell ref="A300:D300"/>
    <mergeCell ref="A301:D301"/>
    <mergeCell ref="A302:D302"/>
    <mergeCell ref="A303:D303"/>
    <mergeCell ref="A310:D310"/>
    <mergeCell ref="A311:D311"/>
    <mergeCell ref="A312:D312"/>
    <mergeCell ref="A313:D313"/>
    <mergeCell ref="A320:D320"/>
    <mergeCell ref="A321:D321"/>
    <mergeCell ref="A322:D322"/>
    <mergeCell ref="A315:D315"/>
    <mergeCell ref="A316:D316"/>
    <mergeCell ref="A317:D317"/>
    <mergeCell ref="A318:D318"/>
    <mergeCell ref="A319:D319"/>
    <mergeCell ref="A274:D274"/>
    <mergeCell ref="A275:D275"/>
    <mergeCell ref="A276:D276"/>
    <mergeCell ref="A309:D309"/>
    <mergeCell ref="A258:D258"/>
    <mergeCell ref="A261:D261"/>
    <mergeCell ref="A259:D259"/>
    <mergeCell ref="A248:D248"/>
    <mergeCell ref="A249:D249"/>
    <mergeCell ref="A256:D256"/>
    <mergeCell ref="A257:D257"/>
    <mergeCell ref="A255:D255"/>
    <mergeCell ref="A250:D250"/>
    <mergeCell ref="A251:D251"/>
    <mergeCell ref="A252:D252"/>
    <mergeCell ref="A294:D294"/>
    <mergeCell ref="A295:D295"/>
    <mergeCell ref="A296:D296"/>
    <mergeCell ref="A298:D298"/>
    <mergeCell ref="A299:D299"/>
    <mergeCell ref="A289:D289"/>
    <mergeCell ref="A279:D279"/>
    <mergeCell ref="A280:D280"/>
    <mergeCell ref="A281:D281"/>
    <mergeCell ref="A242:D242"/>
    <mergeCell ref="A243:D243"/>
    <mergeCell ref="A244:D244"/>
    <mergeCell ref="A245:D245"/>
    <mergeCell ref="A246:D246"/>
    <mergeCell ref="A247:D247"/>
    <mergeCell ref="A254:D254"/>
    <mergeCell ref="A236:D236"/>
    <mergeCell ref="A237:D237"/>
    <mergeCell ref="A238:D238"/>
    <mergeCell ref="A239:D239"/>
    <mergeCell ref="A240:D240"/>
    <mergeCell ref="A241:D241"/>
    <mergeCell ref="A231:D231"/>
    <mergeCell ref="A232:D232"/>
    <mergeCell ref="A233:D233"/>
    <mergeCell ref="A234:D234"/>
    <mergeCell ref="A235:D235"/>
    <mergeCell ref="A225:D225"/>
    <mergeCell ref="A226:D226"/>
    <mergeCell ref="A227:D227"/>
    <mergeCell ref="A228:D228"/>
    <mergeCell ref="A229:D229"/>
    <mergeCell ref="A230:D230"/>
    <mergeCell ref="A219:D219"/>
    <mergeCell ref="A220:D220"/>
    <mergeCell ref="A221:D221"/>
    <mergeCell ref="A222:D222"/>
    <mergeCell ref="A223:D223"/>
    <mergeCell ref="A224:D224"/>
    <mergeCell ref="A213:D213"/>
    <mergeCell ref="A214:D214"/>
    <mergeCell ref="A215:D215"/>
    <mergeCell ref="A216:D216"/>
    <mergeCell ref="A217:D217"/>
    <mergeCell ref="A218:D218"/>
    <mergeCell ref="A212:D212"/>
    <mergeCell ref="A202:D202"/>
    <mergeCell ref="A203:D203"/>
    <mergeCell ref="A204:D204"/>
    <mergeCell ref="A205:D205"/>
    <mergeCell ref="A145:D145"/>
    <mergeCell ref="A152:D152"/>
    <mergeCell ref="A201:D201"/>
    <mergeCell ref="A155:D155"/>
    <mergeCell ref="A156:D156"/>
    <mergeCell ref="A157:D157"/>
    <mergeCell ref="A158:D158"/>
    <mergeCell ref="A167:D167"/>
    <mergeCell ref="A168:D168"/>
    <mergeCell ref="A169:D169"/>
    <mergeCell ref="A170:D170"/>
    <mergeCell ref="A159:D159"/>
    <mergeCell ref="A160:D160"/>
    <mergeCell ref="A194:D194"/>
    <mergeCell ref="A195:D195"/>
    <mergeCell ref="A196:D196"/>
    <mergeCell ref="A179:D179"/>
    <mergeCell ref="A180:D180"/>
    <mergeCell ref="A197:D197"/>
    <mergeCell ref="A67:D67"/>
    <mergeCell ref="A68:D68"/>
    <mergeCell ref="A69:D69"/>
    <mergeCell ref="A70:D70"/>
    <mergeCell ref="A71:D71"/>
    <mergeCell ref="A130:D130"/>
    <mergeCell ref="A105:D105"/>
    <mergeCell ref="A84:D84"/>
    <mergeCell ref="A78:D78"/>
    <mergeCell ref="A79:D79"/>
    <mergeCell ref="A80:D80"/>
    <mergeCell ref="A81:D81"/>
    <mergeCell ref="A83:D83"/>
    <mergeCell ref="A116:D116"/>
    <mergeCell ref="A117:D117"/>
    <mergeCell ref="A109:D109"/>
    <mergeCell ref="A110:D110"/>
    <mergeCell ref="A111:D111"/>
    <mergeCell ref="A112:D112"/>
    <mergeCell ref="A113:D113"/>
    <mergeCell ref="A114:D114"/>
    <mergeCell ref="A124:D124"/>
    <mergeCell ref="A118:D118"/>
    <mergeCell ref="A119:D119"/>
    <mergeCell ref="A60:D60"/>
    <mergeCell ref="A46:D46"/>
    <mergeCell ref="A47:D47"/>
    <mergeCell ref="A48:D48"/>
    <mergeCell ref="A40:D40"/>
    <mergeCell ref="A42:D42"/>
    <mergeCell ref="A1:C1"/>
    <mergeCell ref="A25:D25"/>
    <mergeCell ref="A26:D26"/>
    <mergeCell ref="A27:D27"/>
    <mergeCell ref="A39:D39"/>
    <mergeCell ref="A28:D28"/>
    <mergeCell ref="A29:D29"/>
    <mergeCell ref="A23:D23"/>
    <mergeCell ref="A24:D24"/>
    <mergeCell ref="A34:D34"/>
    <mergeCell ref="A35:D35"/>
    <mergeCell ref="A36:D36"/>
    <mergeCell ref="A37:D37"/>
    <mergeCell ref="A38:D38"/>
    <mergeCell ref="A30:D30"/>
    <mergeCell ref="A31:D31"/>
    <mergeCell ref="B4:H4"/>
    <mergeCell ref="B5:H5"/>
    <mergeCell ref="A58:D58"/>
    <mergeCell ref="A59:D59"/>
    <mergeCell ref="A17:I17"/>
    <mergeCell ref="A19:H19"/>
    <mergeCell ref="A41:D41"/>
    <mergeCell ref="A32:D32"/>
    <mergeCell ref="A33:D33"/>
    <mergeCell ref="A44:D44"/>
    <mergeCell ref="A49:D49"/>
    <mergeCell ref="A50:D50"/>
    <mergeCell ref="A51:D51"/>
    <mergeCell ref="A327:D327"/>
    <mergeCell ref="A328:D328"/>
    <mergeCell ref="A262:F262"/>
    <mergeCell ref="A263:D263"/>
    <mergeCell ref="A264:D264"/>
    <mergeCell ref="A265:D265"/>
    <mergeCell ref="A266:D266"/>
    <mergeCell ref="A144:D144"/>
    <mergeCell ref="A61:D61"/>
    <mergeCell ref="A62:D62"/>
    <mergeCell ref="A63:D63"/>
    <mergeCell ref="A64:D64"/>
    <mergeCell ref="A65:D65"/>
    <mergeCell ref="A75:D75"/>
    <mergeCell ref="A93:D93"/>
    <mergeCell ref="A72:D72"/>
    <mergeCell ref="A73:D73"/>
    <mergeCell ref="A74:D74"/>
    <mergeCell ref="A324:F324"/>
    <mergeCell ref="A325:D325"/>
    <mergeCell ref="A326:D326"/>
    <mergeCell ref="A76:D76"/>
    <mergeCell ref="A77:D77"/>
    <mergeCell ref="A66:D66"/>
  </mergeCells>
  <pageMargins left="0.15748031496062992" right="0.12" top="0.23622047244094491" bottom="0.34" header="0.19685039370078741" footer="0.14000000000000001"/>
  <pageSetup paperSize="9" scale="50" fitToHeight="0" orientation="portrait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9_Pac. monitor. systémy</vt:lpstr>
      <vt:lpstr>'Část 9_Pac. monitor. systémy'!Oblast_tisku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2023-03-21T19:07:40Z</cp:lastPrinted>
  <dcterms:created xsi:type="dcterms:W3CDTF">2023-03-05T14:42:12Z</dcterms:created>
  <dcterms:modified xsi:type="dcterms:W3CDTF">2023-03-27T12:37:10Z</dcterms:modified>
</cp:coreProperties>
</file>