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1310" yWindow="390" windowWidth="7860" windowHeight="7935"/>
  </bookViews>
  <sheets>
    <sheet name="List1" sheetId="1" r:id="rId1"/>
  </sheets>
  <definedNames>
    <definedName name="__xlnm.Print_Area_1">List1!$A$1:$H$7</definedName>
    <definedName name="_xlnm.Print_Area" localSheetId="0">List1!$A$1:$H$7</definedName>
  </definedNames>
  <calcPr calcId="145621"/>
</workbook>
</file>

<file path=xl/calcChain.xml><?xml version="1.0" encoding="utf-8"?>
<calcChain xmlns="http://schemas.openxmlformats.org/spreadsheetml/2006/main">
  <c r="F21" i="1" l="1"/>
  <c r="H21" i="1" s="1"/>
  <c r="G21" i="1"/>
  <c r="F22" i="1"/>
  <c r="H22" i="1" s="1"/>
  <c r="G22" i="1"/>
  <c r="F23" i="1"/>
  <c r="G23" i="1"/>
  <c r="H23" i="1"/>
  <c r="F24" i="1"/>
  <c r="G24" i="1"/>
  <c r="H24" i="1"/>
  <c r="F25" i="1"/>
  <c r="H25" i="1" s="1"/>
  <c r="G25" i="1"/>
  <c r="F26" i="1"/>
  <c r="H26" i="1" s="1"/>
  <c r="G26" i="1"/>
  <c r="F27" i="1"/>
  <c r="G27" i="1"/>
  <c r="H27" i="1"/>
  <c r="F28" i="1"/>
  <c r="G28" i="1"/>
  <c r="H28" i="1"/>
  <c r="F29" i="1"/>
  <c r="H29" i="1" s="1"/>
  <c r="G29" i="1"/>
  <c r="F30" i="1"/>
  <c r="H30" i="1" s="1"/>
  <c r="G30" i="1"/>
  <c r="F31" i="1"/>
  <c r="G31" i="1"/>
  <c r="H31" i="1"/>
  <c r="F32" i="1"/>
  <c r="G32" i="1"/>
  <c r="H32" i="1"/>
  <c r="F33" i="1"/>
  <c r="H33" i="1" s="1"/>
  <c r="G33" i="1"/>
  <c r="F34" i="1"/>
  <c r="H34" i="1" s="1"/>
  <c r="G34" i="1"/>
  <c r="G9" i="1"/>
  <c r="H9" i="1" s="1"/>
  <c r="G10" i="1"/>
  <c r="H10" i="1" s="1"/>
  <c r="G11" i="1"/>
  <c r="G12" i="1"/>
  <c r="G13" i="1"/>
  <c r="H13" i="1" s="1"/>
  <c r="G14" i="1"/>
  <c r="H14" i="1" s="1"/>
  <c r="G15" i="1"/>
  <c r="G16" i="1"/>
  <c r="G17" i="1"/>
  <c r="H17" i="1" s="1"/>
  <c r="G18" i="1"/>
  <c r="H18" i="1" s="1"/>
  <c r="H11" i="1"/>
  <c r="H12" i="1"/>
  <c r="H15" i="1"/>
  <c r="H16" i="1"/>
  <c r="F9" i="1"/>
  <c r="F10" i="1"/>
  <c r="F11" i="1"/>
  <c r="F12" i="1"/>
  <c r="F13" i="1"/>
  <c r="F14" i="1"/>
  <c r="F15" i="1"/>
  <c r="F16" i="1"/>
  <c r="F17" i="1"/>
  <c r="F18" i="1"/>
  <c r="F51" i="1" l="1"/>
  <c r="G51" i="1"/>
  <c r="F47" i="1"/>
  <c r="G47" i="1"/>
  <c r="H47" i="1" l="1"/>
  <c r="H51" i="1"/>
  <c r="F8" i="1"/>
  <c r="G8" i="1"/>
  <c r="F20" i="1"/>
  <c r="G20" i="1"/>
  <c r="H20" i="1" s="1"/>
  <c r="F36" i="1"/>
  <c r="G36" i="1"/>
  <c r="H36" i="1" s="1"/>
  <c r="F37" i="1"/>
  <c r="G37" i="1"/>
  <c r="F38" i="1"/>
  <c r="G38" i="1"/>
  <c r="F39" i="1"/>
  <c r="H39" i="1" s="1"/>
  <c r="G39" i="1"/>
  <c r="F40" i="1"/>
  <c r="G40" i="1"/>
  <c r="H40" i="1" s="1"/>
  <c r="F41" i="1"/>
  <c r="H41" i="1" s="1"/>
  <c r="G41" i="1"/>
  <c r="F42" i="1"/>
  <c r="G42" i="1"/>
  <c r="F43" i="1"/>
  <c r="H43" i="1" s="1"/>
  <c r="G43" i="1"/>
  <c r="F45" i="1"/>
  <c r="G45" i="1"/>
  <c r="F46" i="1"/>
  <c r="G46" i="1"/>
  <c r="F48" i="1"/>
  <c r="H48" i="1" s="1"/>
  <c r="G48" i="1"/>
  <c r="F49" i="1"/>
  <c r="G49" i="1"/>
  <c r="F50" i="1"/>
  <c r="G50" i="1"/>
  <c r="F53" i="1"/>
  <c r="G53" i="1"/>
  <c r="F54" i="1"/>
  <c r="H54" i="1" s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H42" i="1" l="1"/>
  <c r="H61" i="1"/>
  <c r="H59" i="1"/>
  <c r="H55" i="1"/>
  <c r="H53" i="1"/>
  <c r="H49" i="1"/>
  <c r="H60" i="1"/>
  <c r="H56" i="1"/>
  <c r="H50" i="1"/>
  <c r="H58" i="1"/>
  <c r="H57" i="1"/>
  <c r="H46" i="1"/>
  <c r="H45" i="1"/>
  <c r="H37" i="1"/>
  <c r="H38" i="1"/>
  <c r="G62" i="1"/>
  <c r="H8" i="1"/>
  <c r="F62" i="1"/>
  <c r="H62" i="1" l="1"/>
</calcChain>
</file>

<file path=xl/sharedStrings.xml><?xml version="1.0" encoding="utf-8"?>
<sst xmlns="http://schemas.openxmlformats.org/spreadsheetml/2006/main" count="71" uniqueCount="69">
  <si>
    <t>Tabulka č.1 Sortiment prádla v komplexním servisu.</t>
  </si>
  <si>
    <t>Název</t>
  </si>
  <si>
    <t>Cena bez DPH (za 1 ks)</t>
  </si>
  <si>
    <t>DPH</t>
  </si>
  <si>
    <t>Cena  s      DPH (1 ks)</t>
  </si>
  <si>
    <t>Počet ks/4 roky</t>
  </si>
  <si>
    <t>Celk. cena bez DPH</t>
  </si>
  <si>
    <t>Celk. cena vč. DPH</t>
  </si>
  <si>
    <t>ložní prádlo</t>
  </si>
  <si>
    <t>plena</t>
  </si>
  <si>
    <t>podložka</t>
  </si>
  <si>
    <t>povlak na polštář</t>
  </si>
  <si>
    <t>povlak na přikrývku</t>
  </si>
  <si>
    <t>povlak na přkrývku dětský</t>
  </si>
  <si>
    <t>prostěradlo</t>
  </si>
  <si>
    <t>ručník obyčejný</t>
  </si>
  <si>
    <t>utěrka</t>
  </si>
  <si>
    <t>prádlo pacientů</t>
  </si>
  <si>
    <t>kabátek pyžamový dosp.</t>
  </si>
  <si>
    <t>kabátek pyžamový dětský</t>
  </si>
  <si>
    <t>kalhoty pyžamové dosp.</t>
  </si>
  <si>
    <t>kalhoty pyžamové dětské</t>
  </si>
  <si>
    <t>košile "anděl"</t>
  </si>
  <si>
    <t xml:space="preserve">košile noční  </t>
  </si>
  <si>
    <t>kabátek kojenecký</t>
  </si>
  <si>
    <t>dupačky</t>
  </si>
  <si>
    <t>zavinovačka</t>
  </si>
  <si>
    <t>vložka do zavinovačky</t>
  </si>
  <si>
    <t>bryndáček</t>
  </si>
  <si>
    <t>župan pro dospělé</t>
  </si>
  <si>
    <t>župan dětský</t>
  </si>
  <si>
    <t>prádlo zaměstnanců</t>
  </si>
  <si>
    <t>kalhoty pracovní</t>
  </si>
  <si>
    <t>košile lékařská</t>
  </si>
  <si>
    <t>halena pracovní</t>
  </si>
  <si>
    <t>plášť pracovní</t>
  </si>
  <si>
    <t>šaty pracovní</t>
  </si>
  <si>
    <t>sukně pracovní</t>
  </si>
  <si>
    <t>šortky pracovní</t>
  </si>
  <si>
    <t>tričko  pracovní</t>
  </si>
  <si>
    <t>prádlo pro nezdravotníky</t>
  </si>
  <si>
    <t xml:space="preserve">halena pracovní </t>
  </si>
  <si>
    <t>zástěra pro kuchaře</t>
  </si>
  <si>
    <t xml:space="preserve">plášť pracovní </t>
  </si>
  <si>
    <t>montérková blůza</t>
  </si>
  <si>
    <t>montérkové kalhoty</t>
  </si>
  <si>
    <t>košile pracovní</t>
  </si>
  <si>
    <t>operační prádlo</t>
  </si>
  <si>
    <t>halena operační</t>
  </si>
  <si>
    <t>kalhoty operační</t>
  </si>
  <si>
    <t>plášť operační</t>
  </si>
  <si>
    <t>rouška střední 90x90</t>
  </si>
  <si>
    <t>rouška střední 90x90 perf.</t>
  </si>
  <si>
    <t>rouška střední 110x140</t>
  </si>
  <si>
    <t>rouška střední 110x140 perf.</t>
  </si>
  <si>
    <t>rouška velká 140x170</t>
  </si>
  <si>
    <t>rouška velká 140x170 perf.</t>
  </si>
  <si>
    <t>Uchazeč musí vyplnit všechny ceny!</t>
  </si>
  <si>
    <t>Ceny musí být uvedeny absolutní částkou s max. 2 desetinnými místy.</t>
  </si>
  <si>
    <t>Cena nulová či záporná se nepřipouští.</t>
  </si>
  <si>
    <t>Všechny ceny podléhají ustanovení zákona o mimořádně nízké nabídkové ceně.</t>
  </si>
  <si>
    <t>Za správnost vyplnění všech cen odpovídá uchazeč, tj. zejména sazby a částky DPH.</t>
  </si>
  <si>
    <t>Cena celkem za komplexní servis za 4 roky</t>
  </si>
  <si>
    <t>košilka kojenecká</t>
  </si>
  <si>
    <t>košilka denní dětská</t>
  </si>
  <si>
    <t>ručník froté</t>
  </si>
  <si>
    <t>prostěradlo malé</t>
  </si>
  <si>
    <t>povlak na polštář malý</t>
  </si>
  <si>
    <t>Sortiment prádla v komplexním servisu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</si>
</sst>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 Kč&quot;"/>
    <numFmt numFmtId="165" formatCode="#,##0;\-#,##0"/>
  </numFmts>
  <fonts count="8" x14ac:knownFonts="1">
    <font>
      <sz val="10"/>
      <name val="Arial"/>
      <family val="2"/>
      <charset val="238"/>
    </font>
    <font>
      <b/>
      <sz val="11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</fills>
  <borders count="2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75">
    <xf numFmtId="0" fontId="0" fillId="0" borderId="0" xfId="0"/>
    <xf numFmtId="0" fontId="7" fillId="0" borderId="0" xfId="1"/>
    <xf numFmtId="0" fontId="1" fillId="0" borderId="0" xfId="1" applyFont="1" applyAlignment="1">
      <alignment horizontal="left"/>
    </xf>
    <xf numFmtId="0" fontId="1" fillId="0" borderId="0" xfId="1" applyFont="1" applyAlignment="1">
      <alignment horizontal="center"/>
    </xf>
    <xf numFmtId="0" fontId="3" fillId="0" borderId="0" xfId="1" applyFont="1" applyAlignment="1">
      <alignment wrapText="1"/>
    </xf>
    <xf numFmtId="0" fontId="4" fillId="2" borderId="1" xfId="1" applyFont="1" applyFill="1" applyBorder="1" applyAlignment="1">
      <alignment horizontal="left" indent="1"/>
    </xf>
    <xf numFmtId="0" fontId="4" fillId="2" borderId="2" xfId="1" applyFont="1" applyFill="1" applyBorder="1" applyAlignment="1"/>
    <xf numFmtId="0" fontId="5" fillId="2" borderId="3" xfId="1" applyFont="1" applyFill="1" applyBorder="1"/>
    <xf numFmtId="0" fontId="5" fillId="2" borderId="4" xfId="1" applyFont="1" applyFill="1" applyBorder="1"/>
    <xf numFmtId="0" fontId="6" fillId="2" borderId="3" xfId="1" applyFont="1" applyFill="1" applyBorder="1" applyAlignment="1">
      <alignment horizontal="right"/>
    </xf>
    <xf numFmtId="0" fontId="5" fillId="0" borderId="1" xfId="1" applyFont="1" applyBorder="1" applyAlignment="1">
      <alignment horizontal="left" indent="1"/>
    </xf>
    <xf numFmtId="0" fontId="5" fillId="0" borderId="2" xfId="1" applyFont="1" applyBorder="1" applyAlignment="1"/>
    <xf numFmtId="0" fontId="6" fillId="0" borderId="3" xfId="1" applyFont="1" applyBorder="1"/>
    <xf numFmtId="0" fontId="6" fillId="0" borderId="4" xfId="1" applyFont="1" applyBorder="1"/>
    <xf numFmtId="164" fontId="6" fillId="0" borderId="4" xfId="1" applyNumberFormat="1" applyFont="1" applyBorder="1"/>
    <xf numFmtId="0" fontId="6" fillId="0" borderId="5" xfId="1" applyFont="1" applyBorder="1"/>
    <xf numFmtId="0" fontId="6" fillId="0" borderId="2" xfId="1" applyFont="1" applyBorder="1"/>
    <xf numFmtId="164" fontId="6" fillId="0" borderId="2" xfId="1" applyNumberFormat="1" applyFont="1" applyBorder="1"/>
    <xf numFmtId="0" fontId="6" fillId="2" borderId="3" xfId="1" applyFont="1" applyFill="1" applyBorder="1"/>
    <xf numFmtId="0" fontId="6" fillId="2" borderId="4" xfId="1" applyFont="1" applyFill="1" applyBorder="1"/>
    <xf numFmtId="164" fontId="5" fillId="2" borderId="4" xfId="1" applyNumberFormat="1" applyFont="1" applyFill="1" applyBorder="1"/>
    <xf numFmtId="0" fontId="0" fillId="0" borderId="0" xfId="0" applyFont="1" applyAlignment="1">
      <alignment horizontal="left" indent="1"/>
    </xf>
    <xf numFmtId="0" fontId="0" fillId="0" borderId="0" xfId="1" applyFont="1"/>
    <xf numFmtId="3" fontId="6" fillId="0" borderId="7" xfId="1" applyNumberFormat="1" applyFont="1" applyBorder="1" applyAlignment="1">
      <alignment horizontal="right"/>
    </xf>
    <xf numFmtId="0" fontId="6" fillId="0" borderId="7" xfId="1" applyFont="1" applyBorder="1" applyAlignment="1">
      <alignment horizontal="right"/>
    </xf>
    <xf numFmtId="3" fontId="6" fillId="0" borderId="10" xfId="1" applyNumberFormat="1" applyFont="1" applyBorder="1" applyAlignment="1">
      <alignment horizontal="right"/>
    </xf>
    <xf numFmtId="0" fontId="6" fillId="2" borderId="1" xfId="1" applyFont="1" applyFill="1" applyBorder="1" applyAlignment="1">
      <alignment horizontal="right"/>
    </xf>
    <xf numFmtId="0" fontId="6" fillId="2" borderId="10" xfId="1" applyFont="1" applyFill="1" applyBorder="1" applyAlignment="1">
      <alignment horizontal="right"/>
    </xf>
    <xf numFmtId="165" fontId="6" fillId="0" borderId="10" xfId="1" applyNumberFormat="1" applyFont="1" applyBorder="1" applyAlignment="1">
      <alignment horizontal="right"/>
    </xf>
    <xf numFmtId="164" fontId="6" fillId="0" borderId="11" xfId="1" applyNumberFormat="1" applyFont="1" applyBorder="1"/>
    <xf numFmtId="164" fontId="6" fillId="0" borderId="12" xfId="1" applyNumberFormat="1" applyFont="1" applyBorder="1"/>
    <xf numFmtId="164" fontId="5" fillId="2" borderId="13" xfId="1" applyNumberFormat="1" applyFont="1" applyFill="1" applyBorder="1"/>
    <xf numFmtId="164" fontId="5" fillId="2" borderId="14" xfId="1" applyNumberFormat="1" applyFont="1" applyFill="1" applyBorder="1"/>
    <xf numFmtId="164" fontId="6" fillId="0" borderId="13" xfId="1" applyNumberFormat="1" applyFont="1" applyBorder="1"/>
    <xf numFmtId="164" fontId="6" fillId="0" borderId="14" xfId="1" applyNumberFormat="1" applyFont="1" applyBorder="1"/>
    <xf numFmtId="164" fontId="6" fillId="0" borderId="15" xfId="1" applyNumberFormat="1" applyFont="1" applyBorder="1"/>
    <xf numFmtId="164" fontId="6" fillId="0" borderId="16" xfId="1" applyNumberFormat="1" applyFont="1" applyBorder="1"/>
    <xf numFmtId="164" fontId="6" fillId="0" borderId="17" xfId="1" applyNumberFormat="1" applyFont="1" applyBorder="1"/>
    <xf numFmtId="0" fontId="5" fillId="2" borderId="8" xfId="1" applyFont="1" applyFill="1" applyBorder="1"/>
    <xf numFmtId="0" fontId="5" fillId="2" borderId="9" xfId="1" applyFont="1" applyFill="1" applyBorder="1"/>
    <xf numFmtId="0" fontId="7" fillId="0" borderId="0" xfId="1"/>
    <xf numFmtId="0" fontId="3" fillId="0" borderId="0" xfId="1" applyFont="1" applyAlignment="1">
      <alignment wrapText="1"/>
    </xf>
    <xf numFmtId="0" fontId="5" fillId="0" borderId="1" xfId="1" applyFont="1" applyBorder="1" applyAlignment="1">
      <alignment horizontal="left" indent="1"/>
    </xf>
    <xf numFmtId="0" fontId="5" fillId="0" borderId="2" xfId="1" applyFont="1" applyBorder="1" applyAlignment="1"/>
    <xf numFmtId="0" fontId="6" fillId="0" borderId="5" xfId="1" applyFont="1" applyBorder="1"/>
    <xf numFmtId="0" fontId="6" fillId="0" borderId="2" xfId="1" applyFont="1" applyBorder="1"/>
    <xf numFmtId="3" fontId="6" fillId="0" borderId="7" xfId="1" applyNumberFormat="1" applyFont="1" applyBorder="1" applyAlignment="1">
      <alignment horizontal="right"/>
    </xf>
    <xf numFmtId="0" fontId="7" fillId="0" borderId="0" xfId="1"/>
    <xf numFmtId="0" fontId="3" fillId="0" borderId="0" xfId="1" applyFont="1" applyAlignment="1">
      <alignment wrapText="1"/>
    </xf>
    <xf numFmtId="0" fontId="5" fillId="0" borderId="1" xfId="1" applyFont="1" applyBorder="1" applyAlignment="1">
      <alignment horizontal="left" indent="1"/>
    </xf>
    <xf numFmtId="0" fontId="5" fillId="0" borderId="2" xfId="1" applyFont="1" applyBorder="1" applyAlignment="1"/>
    <xf numFmtId="0" fontId="6" fillId="0" borderId="5" xfId="1" applyFont="1" applyBorder="1"/>
    <xf numFmtId="0" fontId="6" fillId="0" borderId="2" xfId="1" applyFont="1" applyBorder="1"/>
    <xf numFmtId="0" fontId="7" fillId="0" borderId="0" xfId="1"/>
    <xf numFmtId="0" fontId="3" fillId="0" borderId="0" xfId="1" applyFont="1" applyAlignment="1">
      <alignment wrapText="1"/>
    </xf>
    <xf numFmtId="0" fontId="5" fillId="0" borderId="1" xfId="1" applyFont="1" applyBorder="1" applyAlignment="1">
      <alignment horizontal="left" indent="1"/>
    </xf>
    <xf numFmtId="0" fontId="5" fillId="0" borderId="2" xfId="1" applyFont="1" applyBorder="1" applyAlignment="1"/>
    <xf numFmtId="0" fontId="6" fillId="0" borderId="5" xfId="1" applyFont="1" applyBorder="1"/>
    <xf numFmtId="0" fontId="6" fillId="0" borderId="2" xfId="1" applyFont="1" applyBorder="1"/>
    <xf numFmtId="0" fontId="5" fillId="0" borderId="1" xfId="1" applyFont="1" applyBorder="1" applyAlignment="1">
      <alignment horizontal="left" indent="1"/>
    </xf>
    <xf numFmtId="0" fontId="5" fillId="0" borderId="2" xfId="1" applyFont="1" applyBorder="1" applyAlignment="1"/>
    <xf numFmtId="0" fontId="6" fillId="0" borderId="5" xfId="1" applyFont="1" applyBorder="1"/>
    <xf numFmtId="0" fontId="6" fillId="0" borderId="2" xfId="1" applyFont="1" applyBorder="1"/>
    <xf numFmtId="3" fontId="6" fillId="0" borderId="7" xfId="1" applyNumberFormat="1" applyFont="1" applyBorder="1" applyAlignment="1">
      <alignment horizontal="right"/>
    </xf>
    <xf numFmtId="3" fontId="6" fillId="0" borderId="10" xfId="1" applyNumberFormat="1" applyFont="1" applyBorder="1" applyAlignment="1">
      <alignment horizontal="right"/>
    </xf>
    <xf numFmtId="0" fontId="6" fillId="2" borderId="10" xfId="1" applyFont="1" applyFill="1" applyBorder="1" applyAlignment="1">
      <alignment horizontal="right"/>
    </xf>
    <xf numFmtId="164" fontId="5" fillId="2" borderId="19" xfId="1" applyNumberFormat="1" applyFont="1" applyFill="1" applyBorder="1"/>
    <xf numFmtId="164" fontId="6" fillId="0" borderId="18" xfId="1" applyNumberFormat="1" applyFont="1" applyBorder="1"/>
    <xf numFmtId="164" fontId="5" fillId="2" borderId="18" xfId="1" applyNumberFormat="1" applyFont="1" applyFill="1" applyBorder="1"/>
    <xf numFmtId="0" fontId="4" fillId="3" borderId="2" xfId="1" applyFont="1" applyFill="1" applyBorder="1" applyAlignment="1">
      <alignment horizontal="left" indent="1"/>
    </xf>
    <xf numFmtId="0" fontId="2" fillId="4" borderId="2" xfId="1" applyFont="1" applyFill="1" applyBorder="1" applyAlignment="1">
      <alignment horizontal="center"/>
    </xf>
    <xf numFmtId="0" fontId="2" fillId="4" borderId="6" xfId="1" applyFont="1" applyFill="1" applyBorder="1" applyAlignment="1">
      <alignment horizontal="center" wrapText="1"/>
    </xf>
    <xf numFmtId="0" fontId="2" fillId="4" borderId="2" xfId="1" applyFont="1" applyFill="1" applyBorder="1" applyAlignment="1">
      <alignment horizontal="center" wrapText="1"/>
    </xf>
    <xf numFmtId="164" fontId="6" fillId="3" borderId="3" xfId="1" applyNumberFormat="1" applyFont="1" applyFill="1" applyBorder="1" applyAlignment="1">
      <alignment horizontal="right"/>
    </xf>
    <xf numFmtId="164" fontId="6" fillId="3" borderId="4" xfId="1" applyNumberFormat="1" applyFont="1" applyFill="1" applyBorder="1" applyAlignment="1">
      <alignment horizontal="right"/>
    </xf>
  </cellXfs>
  <cellStyles count="2">
    <cellStyle name="Excel Built-in Normal" xfId="1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DE9D9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9"/>
  <sheetViews>
    <sheetView tabSelected="1" zoomScale="98" zoomScaleNormal="98" workbookViewId="0">
      <selection activeCell="B5" sqref="B5:B6"/>
    </sheetView>
  </sheetViews>
  <sheetFormatPr defaultColWidth="8.7109375" defaultRowHeight="12.75" customHeight="1" x14ac:dyDescent="0.2"/>
  <cols>
    <col min="1" max="1" width="25.7109375" style="1" customWidth="1"/>
    <col min="2" max="2" width="14" style="1" customWidth="1"/>
    <col min="3" max="3" width="8.7109375" style="1" customWidth="1"/>
    <col min="4" max="4" width="12.5703125" style="1" customWidth="1"/>
    <col min="5" max="8" width="13.42578125" style="1" customWidth="1"/>
    <col min="9" max="9" width="9.28515625" style="1" bestFit="1" customWidth="1"/>
    <col min="10" max="16384" width="8.7109375" style="1"/>
  </cols>
  <sheetData>
    <row r="1" spans="1:9" ht="15" customHeight="1" x14ac:dyDescent="0.25">
      <c r="A1" s="2" t="s">
        <v>0</v>
      </c>
      <c r="B1" s="3"/>
      <c r="C1" s="3"/>
      <c r="D1" s="3"/>
      <c r="E1" s="3"/>
      <c r="F1" s="3"/>
      <c r="G1" s="3"/>
      <c r="H1" s="3"/>
    </row>
    <row r="2" spans="1:9" ht="13.5" customHeight="1" x14ac:dyDescent="0.2"/>
    <row r="3" spans="1:9" ht="15" customHeight="1" x14ac:dyDescent="0.25">
      <c r="A3" s="70" t="s">
        <v>1</v>
      </c>
      <c r="B3" s="70" t="s">
        <v>68</v>
      </c>
      <c r="C3" s="70"/>
      <c r="D3" s="70"/>
      <c r="E3" s="70"/>
      <c r="F3" s="70"/>
      <c r="G3" s="70"/>
      <c r="H3" s="70"/>
      <c r="I3" s="4"/>
    </row>
    <row r="4" spans="1:9" ht="15.75" customHeight="1" x14ac:dyDescent="0.25">
      <c r="A4" s="70"/>
      <c r="B4" s="70"/>
      <c r="C4" s="70"/>
      <c r="D4" s="70"/>
      <c r="E4" s="70"/>
      <c r="F4" s="70"/>
      <c r="G4" s="70"/>
      <c r="H4" s="70"/>
      <c r="I4" s="4"/>
    </row>
    <row r="5" spans="1:9" ht="15" customHeight="1" x14ac:dyDescent="0.25">
      <c r="A5" s="70"/>
      <c r="B5" s="71" t="s">
        <v>2</v>
      </c>
      <c r="C5" s="72" t="s">
        <v>3</v>
      </c>
      <c r="D5" s="72" t="s">
        <v>4</v>
      </c>
      <c r="E5" s="72" t="s">
        <v>5</v>
      </c>
      <c r="F5" s="72" t="s">
        <v>6</v>
      </c>
      <c r="G5" s="72" t="s">
        <v>3</v>
      </c>
      <c r="H5" s="72" t="s">
        <v>7</v>
      </c>
      <c r="I5" s="4"/>
    </row>
    <row r="6" spans="1:9" ht="15.75" customHeight="1" thickBot="1" x14ac:dyDescent="0.3">
      <c r="A6" s="70"/>
      <c r="B6" s="71"/>
      <c r="C6" s="72"/>
      <c r="D6" s="72"/>
      <c r="E6" s="72"/>
      <c r="F6" s="72"/>
      <c r="G6" s="72"/>
      <c r="H6" s="72"/>
      <c r="I6" s="4"/>
    </row>
    <row r="7" spans="1:9" ht="15.75" customHeight="1" thickBot="1" x14ac:dyDescent="0.3">
      <c r="A7" s="5" t="s">
        <v>8</v>
      </c>
      <c r="B7" s="6"/>
      <c r="C7" s="7"/>
      <c r="D7" s="8"/>
      <c r="E7" s="9"/>
      <c r="F7" s="38"/>
      <c r="G7" s="39"/>
      <c r="H7" s="39"/>
      <c r="I7" s="4"/>
    </row>
    <row r="8" spans="1:9" ht="15.75" customHeight="1" thickBot="1" x14ac:dyDescent="0.3">
      <c r="A8" s="10" t="s">
        <v>9</v>
      </c>
      <c r="B8" s="11">
        <v>1</v>
      </c>
      <c r="C8" s="12"/>
      <c r="D8" s="13"/>
      <c r="E8" s="64">
        <v>45000</v>
      </c>
      <c r="F8" s="67">
        <f t="shared" ref="F8:F18" si="0">B8*E8</f>
        <v>45000</v>
      </c>
      <c r="G8" s="67">
        <f t="shared" ref="G8:G18" si="1">E8*C8</f>
        <v>0</v>
      </c>
      <c r="H8" s="67">
        <f t="shared" ref="H8:H18" si="2">F8+G8</f>
        <v>45000</v>
      </c>
      <c r="I8" s="4"/>
    </row>
    <row r="9" spans="1:9" ht="15.75" customHeight="1" thickBot="1" x14ac:dyDescent="0.3">
      <c r="A9" s="10" t="s">
        <v>10</v>
      </c>
      <c r="B9" s="11">
        <v>1</v>
      </c>
      <c r="C9" s="15"/>
      <c r="D9" s="16"/>
      <c r="E9" s="23">
        <v>150000</v>
      </c>
      <c r="F9" s="67">
        <f t="shared" si="0"/>
        <v>150000</v>
      </c>
      <c r="G9" s="67">
        <f t="shared" si="1"/>
        <v>0</v>
      </c>
      <c r="H9" s="67">
        <f t="shared" si="2"/>
        <v>150000</v>
      </c>
      <c r="I9" s="4"/>
    </row>
    <row r="10" spans="1:9" ht="15.75" customHeight="1" thickBot="1" x14ac:dyDescent="0.3">
      <c r="A10" s="10" t="s">
        <v>11</v>
      </c>
      <c r="B10" s="11">
        <v>1</v>
      </c>
      <c r="C10" s="15"/>
      <c r="D10" s="16"/>
      <c r="E10" s="63">
        <v>490000</v>
      </c>
      <c r="F10" s="67">
        <f t="shared" si="0"/>
        <v>490000</v>
      </c>
      <c r="G10" s="67">
        <f t="shared" si="1"/>
        <v>0</v>
      </c>
      <c r="H10" s="67">
        <f t="shared" si="2"/>
        <v>490000</v>
      </c>
      <c r="I10" s="4"/>
    </row>
    <row r="11" spans="1:9" s="53" customFormat="1" ht="15.75" customHeight="1" thickBot="1" x14ac:dyDescent="0.3">
      <c r="A11" s="59" t="s">
        <v>67</v>
      </c>
      <c r="B11" s="60">
        <v>1</v>
      </c>
      <c r="C11" s="61"/>
      <c r="D11" s="62"/>
      <c r="E11" s="63">
        <v>2000</v>
      </c>
      <c r="F11" s="67">
        <f t="shared" si="0"/>
        <v>2000</v>
      </c>
      <c r="G11" s="67">
        <f t="shared" si="1"/>
        <v>0</v>
      </c>
      <c r="H11" s="67">
        <f t="shared" si="2"/>
        <v>2000</v>
      </c>
      <c r="I11" s="54"/>
    </row>
    <row r="12" spans="1:9" ht="15.75" customHeight="1" thickBot="1" x14ac:dyDescent="0.3">
      <c r="A12" s="10" t="s">
        <v>12</v>
      </c>
      <c r="B12" s="11">
        <v>1</v>
      </c>
      <c r="C12" s="15"/>
      <c r="D12" s="16"/>
      <c r="E12" s="63">
        <v>430000</v>
      </c>
      <c r="F12" s="67">
        <f t="shared" si="0"/>
        <v>430000</v>
      </c>
      <c r="G12" s="67">
        <f t="shared" si="1"/>
        <v>0</v>
      </c>
      <c r="H12" s="67">
        <f t="shared" si="2"/>
        <v>430000</v>
      </c>
      <c r="I12" s="4"/>
    </row>
    <row r="13" spans="1:9" ht="15.75" customHeight="1" thickBot="1" x14ac:dyDescent="0.3">
      <c r="A13" s="10" t="s">
        <v>13</v>
      </c>
      <c r="B13" s="11">
        <v>1</v>
      </c>
      <c r="C13" s="15"/>
      <c r="D13" s="16"/>
      <c r="E13" s="63">
        <v>5000</v>
      </c>
      <c r="F13" s="67">
        <f t="shared" si="0"/>
        <v>5000</v>
      </c>
      <c r="G13" s="67">
        <f t="shared" si="1"/>
        <v>0</v>
      </c>
      <c r="H13" s="67">
        <f t="shared" si="2"/>
        <v>5000</v>
      </c>
      <c r="I13" s="4"/>
    </row>
    <row r="14" spans="1:9" ht="15.75" customHeight="1" thickBot="1" x14ac:dyDescent="0.3">
      <c r="A14" s="10" t="s">
        <v>14</v>
      </c>
      <c r="B14" s="11">
        <v>1</v>
      </c>
      <c r="C14" s="15"/>
      <c r="D14" s="16"/>
      <c r="E14" s="64">
        <v>650000</v>
      </c>
      <c r="F14" s="67">
        <f t="shared" si="0"/>
        <v>650000</v>
      </c>
      <c r="G14" s="67">
        <f t="shared" si="1"/>
        <v>0</v>
      </c>
      <c r="H14" s="67">
        <f t="shared" si="2"/>
        <v>650000</v>
      </c>
      <c r="I14" s="4"/>
    </row>
    <row r="15" spans="1:9" s="47" customFormat="1" ht="15.75" customHeight="1" thickBot="1" x14ac:dyDescent="0.3">
      <c r="A15" s="55" t="s">
        <v>66</v>
      </c>
      <c r="B15" s="56">
        <v>1</v>
      </c>
      <c r="C15" s="57"/>
      <c r="D15" s="58"/>
      <c r="E15" s="64">
        <v>2000</v>
      </c>
      <c r="F15" s="67">
        <f t="shared" si="0"/>
        <v>2000</v>
      </c>
      <c r="G15" s="67">
        <f t="shared" si="1"/>
        <v>0</v>
      </c>
      <c r="H15" s="67">
        <f t="shared" si="2"/>
        <v>2000</v>
      </c>
      <c r="I15" s="48"/>
    </row>
    <row r="16" spans="1:9" s="40" customFormat="1" ht="15.75" customHeight="1" thickBot="1" x14ac:dyDescent="0.3">
      <c r="A16" s="49" t="s">
        <v>65</v>
      </c>
      <c r="B16" s="50">
        <v>1</v>
      </c>
      <c r="C16" s="51"/>
      <c r="D16" s="52"/>
      <c r="E16" s="64">
        <v>4000</v>
      </c>
      <c r="F16" s="67">
        <f t="shared" si="0"/>
        <v>4000</v>
      </c>
      <c r="G16" s="67">
        <f t="shared" si="1"/>
        <v>0</v>
      </c>
      <c r="H16" s="67">
        <f t="shared" si="2"/>
        <v>4000</v>
      </c>
      <c r="I16" s="41"/>
    </row>
    <row r="17" spans="1:9" ht="15.75" customHeight="1" thickBot="1" x14ac:dyDescent="0.3">
      <c r="A17" s="10" t="s">
        <v>15</v>
      </c>
      <c r="B17" s="11">
        <v>1</v>
      </c>
      <c r="C17" s="15"/>
      <c r="D17" s="16"/>
      <c r="E17" s="63">
        <v>105000</v>
      </c>
      <c r="F17" s="67">
        <f t="shared" si="0"/>
        <v>105000</v>
      </c>
      <c r="G17" s="67">
        <f t="shared" si="1"/>
        <v>0</v>
      </c>
      <c r="H17" s="67">
        <f t="shared" si="2"/>
        <v>105000</v>
      </c>
      <c r="I17" s="4"/>
    </row>
    <row r="18" spans="1:9" ht="15.75" customHeight="1" thickBot="1" x14ac:dyDescent="0.3">
      <c r="A18" s="10" t="s">
        <v>16</v>
      </c>
      <c r="B18" s="11">
        <v>1</v>
      </c>
      <c r="C18" s="15"/>
      <c r="D18" s="16"/>
      <c r="E18" s="63">
        <v>85000</v>
      </c>
      <c r="F18" s="67">
        <f t="shared" si="0"/>
        <v>85000</v>
      </c>
      <c r="G18" s="67">
        <f t="shared" si="1"/>
        <v>0</v>
      </c>
      <c r="H18" s="67">
        <f t="shared" si="2"/>
        <v>85000</v>
      </c>
      <c r="I18" s="4"/>
    </row>
    <row r="19" spans="1:9" ht="15.75" customHeight="1" thickBot="1" x14ac:dyDescent="0.3">
      <c r="A19" s="5" t="s">
        <v>17</v>
      </c>
      <c r="B19" s="6"/>
      <c r="C19" s="18"/>
      <c r="D19" s="19"/>
      <c r="E19" s="65"/>
      <c r="F19" s="68"/>
      <c r="G19" s="68"/>
      <c r="H19" s="68"/>
      <c r="I19" s="4"/>
    </row>
    <row r="20" spans="1:9" ht="15.75" customHeight="1" thickBot="1" x14ac:dyDescent="0.3">
      <c r="A20" s="10" t="s">
        <v>18</v>
      </c>
      <c r="B20" s="11">
        <v>1</v>
      </c>
      <c r="C20" s="12"/>
      <c r="D20" s="13"/>
      <c r="E20" s="64">
        <v>85000</v>
      </c>
      <c r="F20" s="67">
        <f t="shared" ref="F20" si="3">B20*E20</f>
        <v>85000</v>
      </c>
      <c r="G20" s="67">
        <f t="shared" ref="G20" si="4">E20*C20</f>
        <v>0</v>
      </c>
      <c r="H20" s="67">
        <f t="shared" ref="H20" si="5">F20+G20</f>
        <v>85000</v>
      </c>
      <c r="I20" s="4"/>
    </row>
    <row r="21" spans="1:9" ht="15.75" customHeight="1" thickBot="1" x14ac:dyDescent="0.3">
      <c r="A21" s="10" t="s">
        <v>19</v>
      </c>
      <c r="B21" s="11">
        <v>1</v>
      </c>
      <c r="C21" s="15"/>
      <c r="D21" s="16"/>
      <c r="E21" s="63">
        <v>15000</v>
      </c>
      <c r="F21" s="67">
        <f t="shared" ref="F21:F34" si="6">B21*E21</f>
        <v>15000</v>
      </c>
      <c r="G21" s="67">
        <f t="shared" ref="G21:G34" si="7">E21*C21</f>
        <v>0</v>
      </c>
      <c r="H21" s="67">
        <f t="shared" ref="H21:H34" si="8">F21+G21</f>
        <v>15000</v>
      </c>
      <c r="I21" s="4"/>
    </row>
    <row r="22" spans="1:9" ht="15.75" customHeight="1" thickBot="1" x14ac:dyDescent="0.3">
      <c r="A22" s="10" t="s">
        <v>20</v>
      </c>
      <c r="B22" s="11">
        <v>1</v>
      </c>
      <c r="C22" s="15"/>
      <c r="D22" s="16"/>
      <c r="E22" s="63">
        <v>85000</v>
      </c>
      <c r="F22" s="67">
        <f t="shared" si="6"/>
        <v>85000</v>
      </c>
      <c r="G22" s="67">
        <f t="shared" si="7"/>
        <v>0</v>
      </c>
      <c r="H22" s="67">
        <f t="shared" si="8"/>
        <v>85000</v>
      </c>
      <c r="I22" s="4"/>
    </row>
    <row r="23" spans="1:9" ht="15.75" customHeight="1" thickBot="1" x14ac:dyDescent="0.3">
      <c r="A23" s="10" t="s">
        <v>21</v>
      </c>
      <c r="B23" s="11">
        <v>1</v>
      </c>
      <c r="C23" s="15"/>
      <c r="D23" s="16"/>
      <c r="E23" s="63">
        <v>15000</v>
      </c>
      <c r="F23" s="67">
        <f t="shared" si="6"/>
        <v>15000</v>
      </c>
      <c r="G23" s="67">
        <f t="shared" si="7"/>
        <v>0</v>
      </c>
      <c r="H23" s="67">
        <f t="shared" si="8"/>
        <v>15000</v>
      </c>
      <c r="I23" s="4"/>
    </row>
    <row r="24" spans="1:9" ht="15.75" customHeight="1" thickBot="1" x14ac:dyDescent="0.3">
      <c r="A24" s="10" t="s">
        <v>22</v>
      </c>
      <c r="B24" s="11">
        <v>1</v>
      </c>
      <c r="C24" s="15"/>
      <c r="D24" s="16"/>
      <c r="E24" s="23">
        <v>120000</v>
      </c>
      <c r="F24" s="67">
        <f t="shared" si="6"/>
        <v>120000</v>
      </c>
      <c r="G24" s="67">
        <f t="shared" si="7"/>
        <v>0</v>
      </c>
      <c r="H24" s="67">
        <f t="shared" si="8"/>
        <v>120000</v>
      </c>
      <c r="I24" s="4"/>
    </row>
    <row r="25" spans="1:9" ht="15.75" customHeight="1" thickBot="1" x14ac:dyDescent="0.3">
      <c r="A25" s="10" t="s">
        <v>23</v>
      </c>
      <c r="B25" s="11">
        <v>1</v>
      </c>
      <c r="C25" s="15"/>
      <c r="D25" s="16"/>
      <c r="E25" s="23">
        <v>120000</v>
      </c>
      <c r="F25" s="67">
        <f t="shared" si="6"/>
        <v>120000</v>
      </c>
      <c r="G25" s="67">
        <f t="shared" si="7"/>
        <v>0</v>
      </c>
      <c r="H25" s="67">
        <f t="shared" si="8"/>
        <v>120000</v>
      </c>
      <c r="I25" s="4"/>
    </row>
    <row r="26" spans="1:9" ht="15.75" customHeight="1" thickBot="1" x14ac:dyDescent="0.3">
      <c r="A26" s="10" t="s">
        <v>24</v>
      </c>
      <c r="B26" s="11">
        <v>1</v>
      </c>
      <c r="C26" s="15"/>
      <c r="D26" s="16"/>
      <c r="E26" s="23">
        <v>25000</v>
      </c>
      <c r="F26" s="67">
        <f t="shared" si="6"/>
        <v>25000</v>
      </c>
      <c r="G26" s="67">
        <f t="shared" si="7"/>
        <v>0</v>
      </c>
      <c r="H26" s="67">
        <f t="shared" si="8"/>
        <v>25000</v>
      </c>
      <c r="I26" s="4"/>
    </row>
    <row r="27" spans="1:9" ht="15.75" customHeight="1" thickBot="1" x14ac:dyDescent="0.3">
      <c r="A27" s="42" t="s">
        <v>63</v>
      </c>
      <c r="B27" s="43">
        <v>1</v>
      </c>
      <c r="C27" s="44"/>
      <c r="D27" s="45"/>
      <c r="E27" s="46">
        <v>12000</v>
      </c>
      <c r="F27" s="67">
        <f t="shared" si="6"/>
        <v>12000</v>
      </c>
      <c r="G27" s="67">
        <f t="shared" si="7"/>
        <v>0</v>
      </c>
      <c r="H27" s="67">
        <f t="shared" si="8"/>
        <v>12000</v>
      </c>
      <c r="I27" s="4"/>
    </row>
    <row r="28" spans="1:9" ht="15.75" customHeight="1" thickBot="1" x14ac:dyDescent="0.3">
      <c r="A28" s="42" t="s">
        <v>64</v>
      </c>
      <c r="B28" s="43">
        <v>1</v>
      </c>
      <c r="C28" s="44"/>
      <c r="D28" s="45"/>
      <c r="E28" s="46">
        <v>8000</v>
      </c>
      <c r="F28" s="67">
        <f t="shared" si="6"/>
        <v>8000</v>
      </c>
      <c r="G28" s="67">
        <f t="shared" si="7"/>
        <v>0</v>
      </c>
      <c r="H28" s="67">
        <f t="shared" si="8"/>
        <v>8000</v>
      </c>
      <c r="I28" s="4"/>
    </row>
    <row r="29" spans="1:9" ht="15.75" customHeight="1" thickBot="1" x14ac:dyDescent="0.3">
      <c r="A29" s="10" t="s">
        <v>25</v>
      </c>
      <c r="B29" s="11">
        <v>1</v>
      </c>
      <c r="C29" s="15"/>
      <c r="D29" s="16"/>
      <c r="E29" s="24">
        <v>200</v>
      </c>
      <c r="F29" s="67">
        <f t="shared" si="6"/>
        <v>200</v>
      </c>
      <c r="G29" s="67">
        <f t="shared" si="7"/>
        <v>0</v>
      </c>
      <c r="H29" s="67">
        <f t="shared" si="8"/>
        <v>200</v>
      </c>
      <c r="I29" s="4"/>
    </row>
    <row r="30" spans="1:9" ht="15.75" customHeight="1" thickBot="1" x14ac:dyDescent="0.3">
      <c r="A30" s="10" t="s">
        <v>26</v>
      </c>
      <c r="B30" s="11">
        <v>1</v>
      </c>
      <c r="C30" s="15"/>
      <c r="D30" s="16"/>
      <c r="E30" s="25">
        <v>15000</v>
      </c>
      <c r="F30" s="67">
        <f t="shared" si="6"/>
        <v>15000</v>
      </c>
      <c r="G30" s="67">
        <f t="shared" si="7"/>
        <v>0</v>
      </c>
      <c r="H30" s="67">
        <f t="shared" si="8"/>
        <v>15000</v>
      </c>
      <c r="I30" s="4"/>
    </row>
    <row r="31" spans="1:9" ht="15.75" customHeight="1" thickBot="1" x14ac:dyDescent="0.3">
      <c r="A31" s="10" t="s">
        <v>27</v>
      </c>
      <c r="B31" s="11">
        <v>1</v>
      </c>
      <c r="C31" s="15"/>
      <c r="D31" s="16"/>
      <c r="E31" s="23">
        <v>10000</v>
      </c>
      <c r="F31" s="67">
        <f t="shared" si="6"/>
        <v>10000</v>
      </c>
      <c r="G31" s="67">
        <f t="shared" si="7"/>
        <v>0</v>
      </c>
      <c r="H31" s="67">
        <f t="shared" si="8"/>
        <v>10000</v>
      </c>
      <c r="I31" s="4"/>
    </row>
    <row r="32" spans="1:9" ht="15.75" customHeight="1" thickBot="1" x14ac:dyDescent="0.3">
      <c r="A32" s="10" t="s">
        <v>28</v>
      </c>
      <c r="B32" s="11">
        <v>1</v>
      </c>
      <c r="C32" s="15"/>
      <c r="D32" s="16"/>
      <c r="E32" s="23">
        <v>5000</v>
      </c>
      <c r="F32" s="67">
        <f t="shared" si="6"/>
        <v>5000</v>
      </c>
      <c r="G32" s="67">
        <f t="shared" si="7"/>
        <v>0</v>
      </c>
      <c r="H32" s="67">
        <f t="shared" si="8"/>
        <v>5000</v>
      </c>
      <c r="I32" s="4"/>
    </row>
    <row r="33" spans="1:9" ht="15.75" customHeight="1" thickBot="1" x14ac:dyDescent="0.3">
      <c r="A33" s="10" t="s">
        <v>29</v>
      </c>
      <c r="B33" s="11">
        <v>1</v>
      </c>
      <c r="C33" s="15"/>
      <c r="D33" s="16"/>
      <c r="E33" s="23">
        <v>50000</v>
      </c>
      <c r="F33" s="67">
        <f t="shared" si="6"/>
        <v>50000</v>
      </c>
      <c r="G33" s="67">
        <f t="shared" si="7"/>
        <v>0</v>
      </c>
      <c r="H33" s="67">
        <f t="shared" si="8"/>
        <v>50000</v>
      </c>
      <c r="I33" s="4"/>
    </row>
    <row r="34" spans="1:9" ht="15.75" customHeight="1" thickBot="1" x14ac:dyDescent="0.3">
      <c r="A34" s="21" t="s">
        <v>30</v>
      </c>
      <c r="B34" s="11">
        <v>1</v>
      </c>
      <c r="C34" s="15"/>
      <c r="D34" s="16"/>
      <c r="E34" s="23">
        <v>1500</v>
      </c>
      <c r="F34" s="67">
        <f t="shared" si="6"/>
        <v>1500</v>
      </c>
      <c r="G34" s="67">
        <f t="shared" si="7"/>
        <v>0</v>
      </c>
      <c r="H34" s="67">
        <f t="shared" si="8"/>
        <v>1500</v>
      </c>
      <c r="I34" s="4"/>
    </row>
    <row r="35" spans="1:9" ht="15.75" customHeight="1" thickBot="1" x14ac:dyDescent="0.3">
      <c r="A35" s="5" t="s">
        <v>31</v>
      </c>
      <c r="B35" s="6"/>
      <c r="C35" s="18"/>
      <c r="D35" s="19"/>
      <c r="E35" s="26"/>
      <c r="F35" s="31"/>
      <c r="G35" s="20"/>
      <c r="H35" s="66"/>
      <c r="I35" s="4"/>
    </row>
    <row r="36" spans="1:9" ht="15.75" customHeight="1" x14ac:dyDescent="0.25">
      <c r="A36" s="10" t="s">
        <v>32</v>
      </c>
      <c r="B36" s="11">
        <v>1</v>
      </c>
      <c r="C36" s="12"/>
      <c r="D36" s="13"/>
      <c r="E36" s="25">
        <v>225000</v>
      </c>
      <c r="F36" s="33">
        <f t="shared" ref="F36:F43" si="9">B36*E36</f>
        <v>225000</v>
      </c>
      <c r="G36" s="14">
        <f t="shared" ref="G36:G43" si="10">E36*C36</f>
        <v>0</v>
      </c>
      <c r="H36" s="34">
        <f t="shared" ref="H36:H43" si="11">F36+G36</f>
        <v>225000</v>
      </c>
      <c r="I36" s="4"/>
    </row>
    <row r="37" spans="1:9" ht="15.75" customHeight="1" x14ac:dyDescent="0.25">
      <c r="A37" s="10" t="s">
        <v>33</v>
      </c>
      <c r="B37" s="11">
        <v>1</v>
      </c>
      <c r="C37" s="15"/>
      <c r="D37" s="16"/>
      <c r="E37" s="23">
        <v>45000</v>
      </c>
      <c r="F37" s="29">
        <f t="shared" si="9"/>
        <v>45000</v>
      </c>
      <c r="G37" s="17">
        <f t="shared" si="10"/>
        <v>0</v>
      </c>
      <c r="H37" s="30">
        <f t="shared" si="11"/>
        <v>45000</v>
      </c>
      <c r="I37" s="4"/>
    </row>
    <row r="38" spans="1:9" ht="15.75" customHeight="1" x14ac:dyDescent="0.25">
      <c r="A38" s="10" t="s">
        <v>34</v>
      </c>
      <c r="B38" s="11">
        <v>1</v>
      </c>
      <c r="C38" s="15"/>
      <c r="D38" s="16"/>
      <c r="E38" s="23">
        <v>185000</v>
      </c>
      <c r="F38" s="29">
        <f t="shared" si="9"/>
        <v>185000</v>
      </c>
      <c r="G38" s="17">
        <f t="shared" si="10"/>
        <v>0</v>
      </c>
      <c r="H38" s="30">
        <f t="shared" si="11"/>
        <v>185000</v>
      </c>
      <c r="I38" s="4"/>
    </row>
    <row r="39" spans="1:9" ht="15.75" customHeight="1" x14ac:dyDescent="0.25">
      <c r="A39" s="10" t="s">
        <v>35</v>
      </c>
      <c r="B39" s="11">
        <v>1</v>
      </c>
      <c r="C39" s="15"/>
      <c r="D39" s="16"/>
      <c r="E39" s="23">
        <v>15000</v>
      </c>
      <c r="F39" s="29">
        <f t="shared" si="9"/>
        <v>15000</v>
      </c>
      <c r="G39" s="17">
        <f t="shared" si="10"/>
        <v>0</v>
      </c>
      <c r="H39" s="30">
        <f t="shared" si="11"/>
        <v>15000</v>
      </c>
      <c r="I39" s="4"/>
    </row>
    <row r="40" spans="1:9" ht="15.75" customHeight="1" x14ac:dyDescent="0.25">
      <c r="A40" s="10" t="s">
        <v>36</v>
      </c>
      <c r="B40" s="11">
        <v>1</v>
      </c>
      <c r="C40" s="15"/>
      <c r="D40" s="16"/>
      <c r="E40" s="23">
        <v>15000</v>
      </c>
      <c r="F40" s="29">
        <f t="shared" si="9"/>
        <v>15000</v>
      </c>
      <c r="G40" s="17">
        <f t="shared" si="10"/>
        <v>0</v>
      </c>
      <c r="H40" s="30">
        <f t="shared" si="11"/>
        <v>15000</v>
      </c>
      <c r="I40" s="4"/>
    </row>
    <row r="41" spans="1:9" ht="15.75" customHeight="1" x14ac:dyDescent="0.25">
      <c r="A41" s="10" t="s">
        <v>37</v>
      </c>
      <c r="B41" s="11">
        <v>1</v>
      </c>
      <c r="C41" s="15"/>
      <c r="D41" s="16"/>
      <c r="E41" s="23">
        <v>15000</v>
      </c>
      <c r="F41" s="29">
        <f t="shared" si="9"/>
        <v>15000</v>
      </c>
      <c r="G41" s="17">
        <f t="shared" si="10"/>
        <v>0</v>
      </c>
      <c r="H41" s="30">
        <f t="shared" si="11"/>
        <v>15000</v>
      </c>
      <c r="I41" s="4"/>
    </row>
    <row r="42" spans="1:9" ht="15.75" customHeight="1" x14ac:dyDescent="0.25">
      <c r="A42" s="10" t="s">
        <v>38</v>
      </c>
      <c r="B42" s="11">
        <v>1</v>
      </c>
      <c r="C42" s="15"/>
      <c r="D42" s="16"/>
      <c r="E42" s="23">
        <v>15000</v>
      </c>
      <c r="F42" s="29">
        <f t="shared" si="9"/>
        <v>15000</v>
      </c>
      <c r="G42" s="17">
        <f t="shared" si="10"/>
        <v>0</v>
      </c>
      <c r="H42" s="30">
        <f t="shared" si="11"/>
        <v>15000</v>
      </c>
      <c r="I42" s="4"/>
    </row>
    <row r="43" spans="1:9" ht="15.75" customHeight="1" x14ac:dyDescent="0.25">
      <c r="A43" s="10" t="s">
        <v>39</v>
      </c>
      <c r="B43" s="11">
        <v>1</v>
      </c>
      <c r="C43" s="15"/>
      <c r="D43" s="16"/>
      <c r="E43" s="23">
        <v>13000</v>
      </c>
      <c r="F43" s="29">
        <f t="shared" si="9"/>
        <v>13000</v>
      </c>
      <c r="G43" s="17">
        <f t="shared" si="10"/>
        <v>0</v>
      </c>
      <c r="H43" s="30">
        <f t="shared" si="11"/>
        <v>13000</v>
      </c>
      <c r="I43" s="4"/>
    </row>
    <row r="44" spans="1:9" ht="15.75" customHeight="1" x14ac:dyDescent="0.25">
      <c r="A44" s="5" t="s">
        <v>40</v>
      </c>
      <c r="B44" s="6"/>
      <c r="C44" s="18"/>
      <c r="D44" s="19"/>
      <c r="E44" s="27"/>
      <c r="F44" s="31"/>
      <c r="G44" s="20"/>
      <c r="H44" s="32"/>
      <c r="I44" s="4"/>
    </row>
    <row r="45" spans="1:9" ht="15.75" customHeight="1" x14ac:dyDescent="0.25">
      <c r="A45" s="10" t="s">
        <v>41</v>
      </c>
      <c r="B45" s="11">
        <v>1</v>
      </c>
      <c r="C45" s="12"/>
      <c r="D45" s="13"/>
      <c r="E45" s="25">
        <v>17000</v>
      </c>
      <c r="F45" s="33">
        <f t="shared" ref="F45:F51" si="12">B45*E45</f>
        <v>17000</v>
      </c>
      <c r="G45" s="14">
        <f t="shared" ref="G45:G51" si="13">E45*C45</f>
        <v>0</v>
      </c>
      <c r="H45" s="34">
        <f t="shared" ref="H45:H51" si="14">F45+G45</f>
        <v>17000</v>
      </c>
      <c r="I45" s="4"/>
    </row>
    <row r="46" spans="1:9" ht="15.75" customHeight="1" x14ac:dyDescent="0.25">
      <c r="A46" s="10" t="s">
        <v>32</v>
      </c>
      <c r="B46" s="11">
        <v>1</v>
      </c>
      <c r="C46" s="15"/>
      <c r="D46" s="16"/>
      <c r="E46" s="23">
        <v>16000</v>
      </c>
      <c r="F46" s="29">
        <f t="shared" si="12"/>
        <v>16000</v>
      </c>
      <c r="G46" s="17">
        <f t="shared" si="13"/>
        <v>0</v>
      </c>
      <c r="H46" s="30">
        <f t="shared" si="14"/>
        <v>16000</v>
      </c>
      <c r="I46" s="4"/>
    </row>
    <row r="47" spans="1:9" ht="15.75" customHeight="1" x14ac:dyDescent="0.25">
      <c r="A47" s="10" t="s">
        <v>42</v>
      </c>
      <c r="B47" s="11">
        <v>1</v>
      </c>
      <c r="C47" s="15"/>
      <c r="D47" s="16"/>
      <c r="E47" s="23">
        <v>1000</v>
      </c>
      <c r="F47" s="29">
        <f t="shared" si="12"/>
        <v>1000</v>
      </c>
      <c r="G47" s="17">
        <f t="shared" si="13"/>
        <v>0</v>
      </c>
      <c r="H47" s="30">
        <f t="shared" si="14"/>
        <v>1000</v>
      </c>
      <c r="I47" s="4"/>
    </row>
    <row r="48" spans="1:9" ht="15.75" customHeight="1" x14ac:dyDescent="0.25">
      <c r="A48" s="10" t="s">
        <v>43</v>
      </c>
      <c r="B48" s="11">
        <v>1</v>
      </c>
      <c r="C48" s="15"/>
      <c r="D48" s="16"/>
      <c r="E48" s="23">
        <v>5000</v>
      </c>
      <c r="F48" s="29">
        <f t="shared" si="12"/>
        <v>5000</v>
      </c>
      <c r="G48" s="17">
        <f t="shared" si="13"/>
        <v>0</v>
      </c>
      <c r="H48" s="30">
        <f t="shared" si="14"/>
        <v>5000</v>
      </c>
      <c r="I48" s="4"/>
    </row>
    <row r="49" spans="1:9" ht="15.75" customHeight="1" x14ac:dyDescent="0.25">
      <c r="A49" s="10" t="s">
        <v>44</v>
      </c>
      <c r="B49" s="11">
        <v>1</v>
      </c>
      <c r="C49" s="15"/>
      <c r="D49" s="16"/>
      <c r="E49" s="23">
        <v>3600</v>
      </c>
      <c r="F49" s="29">
        <f t="shared" si="12"/>
        <v>3600</v>
      </c>
      <c r="G49" s="17">
        <f t="shared" si="13"/>
        <v>0</v>
      </c>
      <c r="H49" s="30">
        <f t="shared" si="14"/>
        <v>3600</v>
      </c>
      <c r="I49" s="4"/>
    </row>
    <row r="50" spans="1:9" ht="15.75" customHeight="1" x14ac:dyDescent="0.25">
      <c r="A50" s="10" t="s">
        <v>45</v>
      </c>
      <c r="B50" s="11">
        <v>1</v>
      </c>
      <c r="C50" s="15"/>
      <c r="D50" s="16"/>
      <c r="E50" s="23">
        <v>7300</v>
      </c>
      <c r="F50" s="29">
        <f t="shared" si="12"/>
        <v>7300</v>
      </c>
      <c r="G50" s="17">
        <f t="shared" si="13"/>
        <v>0</v>
      </c>
      <c r="H50" s="30">
        <f t="shared" si="14"/>
        <v>7300</v>
      </c>
      <c r="I50" s="4"/>
    </row>
    <row r="51" spans="1:9" ht="15.75" customHeight="1" x14ac:dyDescent="0.25">
      <c r="A51" s="10" t="s">
        <v>46</v>
      </c>
      <c r="B51" s="11">
        <v>1</v>
      </c>
      <c r="C51" s="15"/>
      <c r="D51" s="16"/>
      <c r="E51" s="23">
        <v>7300</v>
      </c>
      <c r="F51" s="29">
        <f t="shared" si="12"/>
        <v>7300</v>
      </c>
      <c r="G51" s="17">
        <f t="shared" si="13"/>
        <v>0</v>
      </c>
      <c r="H51" s="30">
        <f t="shared" si="14"/>
        <v>7300</v>
      </c>
      <c r="I51" s="4"/>
    </row>
    <row r="52" spans="1:9" ht="15.75" customHeight="1" x14ac:dyDescent="0.25">
      <c r="A52" s="5" t="s">
        <v>47</v>
      </c>
      <c r="B52" s="6"/>
      <c r="C52" s="18"/>
      <c r="D52" s="19"/>
      <c r="E52" s="27"/>
      <c r="F52" s="31"/>
      <c r="G52" s="20"/>
      <c r="H52" s="32"/>
      <c r="I52" s="4"/>
    </row>
    <row r="53" spans="1:9" ht="15.75" customHeight="1" x14ac:dyDescent="0.25">
      <c r="A53" s="10" t="s">
        <v>48</v>
      </c>
      <c r="B53" s="11">
        <v>1</v>
      </c>
      <c r="C53" s="12"/>
      <c r="D53" s="13"/>
      <c r="E53" s="25">
        <v>140000</v>
      </c>
      <c r="F53" s="33">
        <f t="shared" ref="F53:F61" si="15">B53*E53</f>
        <v>140000</v>
      </c>
      <c r="G53" s="14">
        <f t="shared" ref="G53:G61" si="16">E53*C53</f>
        <v>0</v>
      </c>
      <c r="H53" s="34">
        <f t="shared" ref="H53:H61" si="17">F53+G53</f>
        <v>140000</v>
      </c>
      <c r="I53" s="4"/>
    </row>
    <row r="54" spans="1:9" ht="15.75" customHeight="1" x14ac:dyDescent="0.25">
      <c r="A54" s="10" t="s">
        <v>49</v>
      </c>
      <c r="B54" s="11">
        <v>1</v>
      </c>
      <c r="C54" s="15"/>
      <c r="D54" s="16"/>
      <c r="E54" s="23">
        <v>120000</v>
      </c>
      <c r="F54" s="29">
        <f t="shared" si="15"/>
        <v>120000</v>
      </c>
      <c r="G54" s="17">
        <f t="shared" si="16"/>
        <v>0</v>
      </c>
      <c r="H54" s="30">
        <f t="shared" si="17"/>
        <v>120000</v>
      </c>
      <c r="I54" s="4"/>
    </row>
    <row r="55" spans="1:9" ht="15.75" customHeight="1" x14ac:dyDescent="0.25">
      <c r="A55" s="10" t="s">
        <v>50</v>
      </c>
      <c r="B55" s="11">
        <v>1</v>
      </c>
      <c r="C55" s="15"/>
      <c r="D55" s="16"/>
      <c r="E55" s="23">
        <v>20000</v>
      </c>
      <c r="F55" s="29">
        <f t="shared" si="15"/>
        <v>20000</v>
      </c>
      <c r="G55" s="17">
        <f t="shared" si="16"/>
        <v>0</v>
      </c>
      <c r="H55" s="30">
        <f t="shared" si="17"/>
        <v>20000</v>
      </c>
      <c r="I55" s="4"/>
    </row>
    <row r="56" spans="1:9" ht="15.75" customHeight="1" x14ac:dyDescent="0.25">
      <c r="A56" s="10" t="s">
        <v>51</v>
      </c>
      <c r="B56" s="11">
        <v>1</v>
      </c>
      <c r="C56" s="15"/>
      <c r="D56" s="16"/>
      <c r="E56" s="23">
        <v>35000</v>
      </c>
      <c r="F56" s="29">
        <f t="shared" si="15"/>
        <v>35000</v>
      </c>
      <c r="G56" s="17">
        <f t="shared" si="16"/>
        <v>0</v>
      </c>
      <c r="H56" s="30">
        <f t="shared" si="17"/>
        <v>35000</v>
      </c>
      <c r="I56" s="4"/>
    </row>
    <row r="57" spans="1:9" ht="15.75" customHeight="1" x14ac:dyDescent="0.25">
      <c r="A57" s="10" t="s">
        <v>52</v>
      </c>
      <c r="B57" s="11">
        <v>1</v>
      </c>
      <c r="C57" s="15"/>
      <c r="D57" s="16"/>
      <c r="E57" s="28">
        <v>12000</v>
      </c>
      <c r="F57" s="29">
        <f t="shared" si="15"/>
        <v>12000</v>
      </c>
      <c r="G57" s="17">
        <f t="shared" si="16"/>
        <v>0</v>
      </c>
      <c r="H57" s="30">
        <f t="shared" si="17"/>
        <v>12000</v>
      </c>
      <c r="I57" s="4"/>
    </row>
    <row r="58" spans="1:9" ht="15.75" customHeight="1" x14ac:dyDescent="0.25">
      <c r="A58" s="10" t="s">
        <v>53</v>
      </c>
      <c r="B58" s="11">
        <v>1</v>
      </c>
      <c r="C58" s="15"/>
      <c r="D58" s="16"/>
      <c r="E58" s="25">
        <v>55000</v>
      </c>
      <c r="F58" s="29">
        <f t="shared" si="15"/>
        <v>55000</v>
      </c>
      <c r="G58" s="17">
        <f t="shared" si="16"/>
        <v>0</v>
      </c>
      <c r="H58" s="30">
        <f t="shared" si="17"/>
        <v>55000</v>
      </c>
      <c r="I58" s="4"/>
    </row>
    <row r="59" spans="1:9" ht="15.75" customHeight="1" x14ac:dyDescent="0.25">
      <c r="A59" s="10" t="s">
        <v>54</v>
      </c>
      <c r="B59" s="11">
        <v>1</v>
      </c>
      <c r="C59" s="15"/>
      <c r="D59" s="16"/>
      <c r="E59" s="23">
        <v>10000</v>
      </c>
      <c r="F59" s="29">
        <f t="shared" si="15"/>
        <v>10000</v>
      </c>
      <c r="G59" s="17">
        <f t="shared" si="16"/>
        <v>0</v>
      </c>
      <c r="H59" s="30">
        <f t="shared" si="17"/>
        <v>10000</v>
      </c>
      <c r="I59" s="4"/>
    </row>
    <row r="60" spans="1:9" ht="15.75" customHeight="1" thickBot="1" x14ac:dyDescent="0.3">
      <c r="A60" s="10" t="s">
        <v>55</v>
      </c>
      <c r="B60" s="11">
        <v>1</v>
      </c>
      <c r="C60" s="15"/>
      <c r="D60" s="16"/>
      <c r="E60" s="23">
        <v>50000</v>
      </c>
      <c r="F60" s="29">
        <f t="shared" si="15"/>
        <v>50000</v>
      </c>
      <c r="G60" s="17">
        <f t="shared" si="16"/>
        <v>0</v>
      </c>
      <c r="H60" s="30">
        <f t="shared" si="17"/>
        <v>50000</v>
      </c>
      <c r="I60" s="4"/>
    </row>
    <row r="61" spans="1:9" ht="15.75" customHeight="1" thickBot="1" x14ac:dyDescent="0.3">
      <c r="A61" s="10" t="s">
        <v>56</v>
      </c>
      <c r="B61" s="11">
        <v>1</v>
      </c>
      <c r="C61" s="15"/>
      <c r="D61" s="16"/>
      <c r="E61" s="63">
        <v>2000</v>
      </c>
      <c r="F61" s="35">
        <f t="shared" si="15"/>
        <v>2000</v>
      </c>
      <c r="G61" s="36">
        <f t="shared" si="16"/>
        <v>0</v>
      </c>
      <c r="H61" s="37">
        <f t="shared" si="17"/>
        <v>2000</v>
      </c>
      <c r="I61" s="4"/>
    </row>
    <row r="62" spans="1:9" ht="15.75" customHeight="1" thickBot="1" x14ac:dyDescent="0.3">
      <c r="A62" s="69" t="s">
        <v>62</v>
      </c>
      <c r="B62" s="69"/>
      <c r="C62" s="69"/>
      <c r="D62" s="69"/>
      <c r="E62" s="69"/>
      <c r="F62" s="73">
        <f>SUM(F8:F61)</f>
        <v>3563900</v>
      </c>
      <c r="G62" s="74">
        <f>SUM(G8:G61)</f>
        <v>0</v>
      </c>
      <c r="H62" s="74">
        <f>SUM(H8:H61)</f>
        <v>3563900</v>
      </c>
      <c r="I62" s="4"/>
    </row>
    <row r="65" spans="1:1" ht="12.75" customHeight="1" x14ac:dyDescent="0.2">
      <c r="A65" s="1" t="s">
        <v>57</v>
      </c>
    </row>
    <row r="66" spans="1:1" ht="12.75" customHeight="1" x14ac:dyDescent="0.2">
      <c r="A66" s="1" t="s">
        <v>58</v>
      </c>
    </row>
    <row r="67" spans="1:1" ht="12.75" customHeight="1" x14ac:dyDescent="0.2">
      <c r="A67" s="1" t="s">
        <v>59</v>
      </c>
    </row>
    <row r="68" spans="1:1" ht="12.75" customHeight="1" x14ac:dyDescent="0.2">
      <c r="A68" s="1" t="s">
        <v>60</v>
      </c>
    </row>
    <row r="69" spans="1:1" ht="12.75" customHeight="1" x14ac:dyDescent="0.2">
      <c r="A69" s="22" t="s">
        <v>61</v>
      </c>
    </row>
  </sheetData>
  <mergeCells count="10">
    <mergeCell ref="A62:E62"/>
    <mergeCell ref="A3:A6"/>
    <mergeCell ref="B3:H4"/>
    <mergeCell ref="B5:B6"/>
    <mergeCell ref="C5:C6"/>
    <mergeCell ref="D5:D6"/>
    <mergeCell ref="E5:E6"/>
    <mergeCell ref="F5:F6"/>
    <mergeCell ref="G5:G6"/>
    <mergeCell ref="H5:H6"/>
  </mergeCells>
  <phoneticPr fontId="0" type="noConversion"/>
  <pageMargins left="0.78749999999999998" right="0.78749999999999998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__xlnm.Print_Area_1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2013-12-09T07:34:36Z</dcterms:created>
  <dcterms:modified xsi:type="dcterms:W3CDTF">2014-02-17T19:11:35Z</dcterms:modified>
</cp:coreProperties>
</file>