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990" windowHeight="7530"/>
  </bookViews>
  <sheets>
    <sheet name="Lis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8" i="1" l="1"/>
  <c r="C16" i="1"/>
  <c r="C32" i="1" l="1"/>
  <c r="C18" i="1"/>
  <c r="C17" i="1" l="1"/>
  <c r="C33" i="1"/>
  <c r="C35" i="1" s="1"/>
  <c r="C34" i="1" s="1"/>
  <c r="C37" i="1" l="1"/>
</calcChain>
</file>

<file path=xl/sharedStrings.xml><?xml version="1.0" encoding="utf-8"?>
<sst xmlns="http://schemas.openxmlformats.org/spreadsheetml/2006/main" count="50" uniqueCount="46">
  <si>
    <t>Příloha C1</t>
  </si>
  <si>
    <t>Formulář pro hodnocení nabídek</t>
  </si>
  <si>
    <t>č.</t>
  </si>
  <si>
    <t>Popis prací</t>
  </si>
  <si>
    <t>Cena bez DPH</t>
  </si>
  <si>
    <t>1.</t>
  </si>
  <si>
    <t>2.</t>
  </si>
  <si>
    <t>3.</t>
  </si>
  <si>
    <t>4.</t>
  </si>
  <si>
    <t>Cena za zpracování kompletní projektové dokumentace stavby bez DPH*</t>
  </si>
  <si>
    <t xml:space="preserve"> Cena za zpracování kompletní projektové dokumentace stavby včetně DPH*</t>
  </si>
  <si>
    <t>*    Cena za vypracování kompletní projektové dokumentace celkem bude uvedena ve smlouvě o dílo.</t>
  </si>
  <si>
    <t>Nabídková cena bez DPH</t>
  </si>
  <si>
    <t xml:space="preserve"> za 1 hodinu (60 minut) **</t>
  </si>
  <si>
    <t>**  Cena výkonu autorského dozoru v Kč bez DPH za 1 hodinu výkonu  AD v kanceláři a cena za 1 návštěvu AD na staveništi bude uvedena ve smlouvě o dílo a bude sloužit pro fakturaci výkonu AD dle doložené skutečnosti.</t>
  </si>
  <si>
    <t>a) Nabídková cena za zpracování kompletní projektové dokumentace stavby</t>
  </si>
  <si>
    <t>5.</t>
  </si>
  <si>
    <t xml:space="preserve">DPH 21 % * </t>
  </si>
  <si>
    <r>
      <t xml:space="preserve">Cena za výkon autorského dozoru bez DPH </t>
    </r>
    <r>
      <rPr>
        <b/>
        <sz val="10"/>
        <rFont val="Arial"/>
        <family val="2"/>
        <charset val="238"/>
      </rPr>
      <t>***</t>
    </r>
  </si>
  <si>
    <r>
      <t xml:space="preserve">DPH 21 % </t>
    </r>
    <r>
      <rPr>
        <b/>
        <sz val="10"/>
        <rFont val="Arial"/>
        <family val="2"/>
        <charset val="238"/>
      </rPr>
      <t>***</t>
    </r>
  </si>
  <si>
    <r>
      <t xml:space="preserve">Cena za výkon autorského dozoru včetně DPH </t>
    </r>
    <r>
      <rPr>
        <b/>
        <sz val="10"/>
        <rFont val="Arial"/>
        <family val="2"/>
        <charset val="238"/>
      </rPr>
      <t>***</t>
    </r>
  </si>
  <si>
    <t>*** Cena výkonu AD celkem (bez DPH, vč. DPH) je uvedena pouze pro rovnocenné hodnocení podaných nabídek. Ve smlouvě o dílo uvedena nebude.</t>
  </si>
  <si>
    <t>Cena k hodnocení celkem (PD + AD) včetně DPH****</t>
  </si>
  <si>
    <t>**** Cena k hodnocení celkem (PD + AD) vč. DPH bude použita pouze pro rovnocenné hodnocení podaných nabídek. Ve smlouvě o dílo uvedena nebude.</t>
  </si>
  <si>
    <t>b) Nabídková cena za výkon autorského dozoru</t>
  </si>
  <si>
    <t>6.</t>
  </si>
  <si>
    <t>7.</t>
  </si>
  <si>
    <t>8.</t>
  </si>
  <si>
    <t>9.</t>
  </si>
  <si>
    <t>10.</t>
  </si>
  <si>
    <t>Geodetické zaměření předmětného území včetně zjištění a ověření průběhu inženýrských sítí. Rozsah zaměření bude proveden v celé délce dílčího úseku silnice III/34820 a III/3514. Zaměření navazujících místních a účelových komunikací bude provedeno pouze v rozsahu pro řešení odvodnění a napojení vozovky. Geodetické zaměření požadujeme včetně zaměření příčných řezů v intravilánu po 20 m.</t>
  </si>
  <si>
    <t>Vypracování projektové dokumentace pro povolení stavby, která bude zahrnovat návrh opravy konstrukce vozovky, návrh případných sanací a šířkového uspořádání vozovky, řešení odvodnění silnice v předmětném úseku (stávající dešťové vpusti budou upraveny dle nového návrhu konstrukce vč. případného doplnění nových uličních vpustí, výškové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v extravilánu po 40 m. Koordinační situace v intravilánu obcí bude v měřítku max. 1:200. Součástí projektové dokumentace  rovněž bude výkaz výměr (bilance stavebních prací).</t>
  </si>
  <si>
    <t>Vypracování projektové dokumentace pro provedení stavby (PDPS), která bude detailněji rozpracovaná než dokumentace pro povolení stavby.</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</si>
  <si>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 a doloženo souhlasným stanoviskem.</t>
  </si>
  <si>
    <t xml:space="preserve">Dokladová část – vyjádření provozovatelů inženýrských sítí, projednání s dotčenými orgány státní správy a samosprávy, včetně potřebných oznámení (např. souhrnné stanovisko orgánu ŽP, apod.) a získání kladných vyjádření a stanovisek včetně souhlasů vlastníků pozemků s navrhovaným stavebním záměrem. Zajištění závazného stanoviska o souladu projektové dokumentace se schváleným územním plánem. </t>
  </si>
  <si>
    <t>V případě zatřídění stavbou dotčených pozemků do ZPF či PUPFL je součástí prací i vyřízení souhlasu s vynětím z těchto fondů,  vč. výpočtu odvodů ze ZPF a podání žádosti na orgány ŽP, včetně zpracování Pedologického průzkumu, případně vyřízení vynětí z LPF, vč. potřebného průzkumu. Nepředpokládá se dotčení těchto pozemků.</t>
  </si>
  <si>
    <t>Podání žádosti o stavební povolení, zajištění vydání SP včetně potřebné inženýrské činnosti (např. dořešení změn PD v průběhu SŘ), získání doložky nabytí právní moci SP. V žádosti o stavební povolení bude uveden stavebník Kraj Vysočina, na základě Dodatku č.1699 Zřizovací listiny, v zastoupení KSÚSV, p.o. Kraj Vysočina je od správního poplatku osvobozen.</t>
  </si>
  <si>
    <t>Zpracování plánu BOZP ve fázi přípravy projektu.                                                                    Koordinátora pro zpracování plánu BOZP zajistí projektant, ale KSÚSV provede samostatnou objednávku.                                                                                                                                              Zhotovitel PD sdělí na VVV kontaktní údaje na koordinátora BOZP pro zpracování Plánu BOZP příslušnému zástupci ve věcech technických, který zajistí administraci objednávky Plánu BOZP na příslušného koordinátora BOZP.</t>
  </si>
  <si>
    <t xml:space="preserve">Záborový elaborát včetně předjednání s vlastníky dotčených pozemků. Záborový elaborát bude obsahovat dotčené pozemky pro dočasný a trvalý zábor a sousední pozemky stavby včetně příslušného zákresu do katastrální mapy. </t>
  </si>
  <si>
    <t>Neoceněný soupis prací, oceněný soupis prací (kontrolní rozpočet pro potřeby zadavatele), soupis prací bude zpracován v rozpočtovém programu Aspe, v souladu s vyhláškou č. 499/2006 Sb. o dokumentaci staveb, v platném znění; a vyhláškou č. 169/2016 Sb., o stanovení rozsahu dokumentace veřejné zakázky na stavební práce a soupisu stavebních prací, dodávek a služeb, v platném znění. Datová základna bude určena či dodána v průběhu projekčních prací (předpoklad OTSKP 2024 (2025)Expertní ceny, případně aktuální rámcové dohody KSÚSV, dle aktuálních cenových relací).</t>
  </si>
  <si>
    <t>Název akce: III/34820 Polná, ul. Na Lázni, Žejdlicova; III/3514 alej Svobody</t>
  </si>
  <si>
    <t>Práce spojené s výkonem AD v kanceláři, v předpokládaném rozsahu 15 hodin, předpokládané náklady bez nároku na cestové</t>
  </si>
  <si>
    <t>Práce spojené s výkonem AD na staveništi, v předpokládaném rozsahu 8 návštěv (1 návštěva =  2 hod. výkonu AD), předpokládané náklady včetně cestovného (čas strávený cestou na/ze staveniště se do času výkonu AD na staveništi nepočítá).</t>
  </si>
  <si>
    <t>za 8 návštěv (16 hodin) ***</t>
  </si>
  <si>
    <t>za 1 návštěvu á 2 hodiny (120 minut) **</t>
  </si>
  <si>
    <t xml:space="preserve"> za 15 hodin (900 minut)***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</si>
</sst>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0.00\ &quot;Kč&quot;;[Red]\-#,##0.00\ &quot;Kč&quot;"/>
    <numFmt numFmtId="164" formatCode="#,##0\ &quot;Kč&quot;"/>
    <numFmt numFmtId="165" formatCode="#,##0.00\ &quot;Kč&quot;"/>
  </numFmts>
  <fonts count="15" x14ac:knownFonts="1">
    <font>
      <sz val="11"/>
      <color theme="1"/>
      <name val="Calibri"/>
      <family val="2"/>
      <charset val="238"/>
      <scheme val="minor"/>
    </font>
    <font>
      <sz val="11"/>
      <color theme="1"/>
      <name val="Times New Roman"/>
      <family val="1"/>
      <charset val="238"/>
    </font>
    <font>
      <b/>
      <sz val="10"/>
      <color theme="1"/>
      <name val="Arial"/>
      <family val="2"/>
      <charset val="238"/>
    </font>
    <font>
      <b/>
      <sz val="12"/>
      <color theme="1"/>
      <name val="Arial"/>
      <family val="2"/>
      <charset val="238"/>
    </font>
    <font>
      <sz val="9"/>
      <color theme="1"/>
      <name val="Arial"/>
      <family val="2"/>
      <charset val="238"/>
    </font>
    <font>
      <b/>
      <sz val="10"/>
      <name val="Arial"/>
      <family val="2"/>
      <charset val="238"/>
    </font>
    <font>
      <sz val="10"/>
      <color theme="1"/>
      <name val="Arial"/>
      <family val="2"/>
      <charset val="238"/>
    </font>
    <font>
      <i/>
      <sz val="9"/>
      <name val="Arial"/>
      <family val="2"/>
      <charset val="238"/>
    </font>
    <font>
      <i/>
      <sz val="10"/>
      <name val="Arial"/>
      <family val="2"/>
      <charset val="238"/>
    </font>
    <font>
      <sz val="10"/>
      <name val="Arial"/>
      <family val="2"/>
      <charset val="238"/>
    </font>
    <font>
      <i/>
      <sz val="9"/>
      <color theme="1"/>
      <name val="Arial"/>
      <family val="2"/>
      <charset val="238"/>
    </font>
    <font>
      <b/>
      <sz val="14"/>
      <color theme="1"/>
      <name val="Arial"/>
      <family val="2"/>
      <charset val="238"/>
    </font>
    <font>
      <b/>
      <sz val="12"/>
      <name val="Arial"/>
      <family val="2"/>
      <charset val="238"/>
    </font>
    <font>
      <sz val="12"/>
      <name val="Arial"/>
      <family val="2"/>
      <charset val="238"/>
    </font>
    <font>
      <sz val="12"/>
      <color theme="1"/>
      <name val="Calibri"/>
      <family val="2"/>
      <charset val="238"/>
      <scheme val="minor"/>
    </font>
  </fonts>
  <fills count="4">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s>
  <borders count="2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0" fillId="0" borderId="0" xfId="0" applyFont="1"/>
    <xf numFmtId="0" fontId="1" fillId="0" borderId="0" xfId="0" applyFont="1" applyBorder="1"/>
    <xf numFmtId="0" fontId="0" fillId="0" borderId="0" xfId="0" applyFont="1" applyAlignment="1">
      <alignment vertical="center"/>
    </xf>
    <xf numFmtId="0" fontId="6" fillId="0" borderId="0" xfId="0" applyFont="1" applyBorder="1"/>
    <xf numFmtId="0" fontId="6" fillId="0" borderId="0" xfId="0" applyFont="1" applyFill="1"/>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5" fontId="6" fillId="0" borderId="7" xfId="0" applyNumberFormat="1" applyFont="1" applyFill="1" applyBorder="1" applyAlignment="1">
      <alignment horizontal="right" vertical="center" wrapText="1"/>
    </xf>
    <xf numFmtId="165" fontId="2" fillId="2" borderId="13" xfId="0" applyNumberFormat="1" applyFont="1" applyFill="1" applyBorder="1" applyAlignment="1">
      <alignment horizontal="right" vertical="center" wrapText="1"/>
    </xf>
    <xf numFmtId="0" fontId="4" fillId="0" borderId="0" xfId="0" applyFont="1"/>
    <xf numFmtId="0" fontId="5" fillId="0" borderId="21" xfId="0" applyFont="1" applyFill="1" applyBorder="1" applyAlignment="1">
      <alignment horizontal="center" vertical="center" wrapText="1"/>
    </xf>
    <xf numFmtId="0" fontId="6" fillId="0" borderId="0" xfId="0" applyFont="1"/>
    <xf numFmtId="0" fontId="6"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8" fillId="0" borderId="7" xfId="0" applyFont="1" applyFill="1" applyBorder="1" applyAlignment="1">
      <alignment horizontal="left" vertical="center" wrapText="1"/>
    </xf>
    <xf numFmtId="8" fontId="5" fillId="0" borderId="7" xfId="0" applyNumberFormat="1" applyFont="1" applyFill="1" applyBorder="1" applyAlignment="1">
      <alignment horizontal="right" vertical="center" wrapText="1"/>
    </xf>
    <xf numFmtId="8" fontId="8" fillId="0" borderId="7" xfId="0" applyNumberFormat="1" applyFont="1" applyFill="1" applyBorder="1" applyAlignment="1">
      <alignment horizontal="center" vertical="center" wrapText="1"/>
    </xf>
    <xf numFmtId="8" fontId="2" fillId="0" borderId="13" xfId="0" applyNumberFormat="1" applyFont="1" applyFill="1" applyBorder="1" applyAlignment="1">
      <alignment horizontal="right" vertical="center" wrapText="1"/>
    </xf>
    <xf numFmtId="0" fontId="7" fillId="0" borderId="0" xfId="0" applyFont="1" applyAlignment="1">
      <alignment horizontal="left" wrapText="1"/>
    </xf>
    <xf numFmtId="0" fontId="10" fillId="0" borderId="0" xfId="0" applyFont="1"/>
    <xf numFmtId="0" fontId="3" fillId="0" borderId="0" xfId="0" applyFont="1" applyAlignment="1">
      <alignment horizontal="right" vertical="center"/>
    </xf>
    <xf numFmtId="165" fontId="6" fillId="2" borderId="10" xfId="0" applyNumberFormat="1" applyFont="1" applyFill="1" applyBorder="1" applyAlignment="1">
      <alignment horizontal="right" vertical="center" wrapText="1"/>
    </xf>
    <xf numFmtId="165" fontId="6" fillId="2" borderId="7" xfId="0" applyNumberFormat="1" applyFont="1" applyFill="1" applyBorder="1" applyAlignment="1">
      <alignment horizontal="right" vertical="center" wrapText="1"/>
    </xf>
    <xf numFmtId="8" fontId="9" fillId="2" borderId="7" xfId="0" applyNumberFormat="1" applyFont="1" applyFill="1" applyBorder="1" applyAlignment="1">
      <alignment horizontal="right" vertical="center" wrapText="1"/>
    </xf>
    <xf numFmtId="165" fontId="6" fillId="2" borderId="16" xfId="0" applyNumberFormat="1" applyFont="1" applyFill="1" applyBorder="1" applyAlignment="1">
      <alignment horizontal="right" vertical="center" wrapText="1"/>
    </xf>
    <xf numFmtId="165" fontId="2" fillId="2" borderId="3" xfId="0" applyNumberFormat="1" applyFont="1" applyFill="1" applyBorder="1" applyAlignment="1">
      <alignment vertical="center" wrapText="1"/>
    </xf>
    <xf numFmtId="0" fontId="6" fillId="0" borderId="9" xfId="0" applyFont="1" applyFill="1" applyBorder="1" applyAlignment="1">
      <alignment horizontal="center" vertical="center" wrapText="1"/>
    </xf>
    <xf numFmtId="0" fontId="14" fillId="3" borderId="8" xfId="0" applyFont="1" applyFill="1" applyBorder="1" applyAlignment="1">
      <alignment horizontal="left" vertical="center" wrapText="1"/>
    </xf>
    <xf numFmtId="0" fontId="14" fillId="3" borderId="6" xfId="0" applyFont="1" applyFill="1" applyBorder="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left"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left" vertical="center" wrapText="1"/>
    </xf>
    <xf numFmtId="0" fontId="2" fillId="0" borderId="14" xfId="0" applyFont="1" applyFill="1" applyBorder="1" applyAlignment="1">
      <alignment horizontal="right" vertical="center" wrapText="1"/>
    </xf>
    <xf numFmtId="0" fontId="2" fillId="0" borderId="15" xfId="0" applyFont="1" applyFill="1" applyBorder="1" applyAlignment="1">
      <alignment horizontal="right" vertical="center" wrapText="1"/>
    </xf>
    <xf numFmtId="0" fontId="2" fillId="0" borderId="5" xfId="0" applyFont="1" applyFill="1" applyBorder="1" applyAlignment="1">
      <alignment horizontal="right" vertical="center" wrapText="1"/>
    </xf>
    <xf numFmtId="0" fontId="2" fillId="0" borderId="6" xfId="0" applyFont="1" applyFill="1" applyBorder="1" applyAlignment="1">
      <alignment horizontal="right" vertical="center" wrapText="1"/>
    </xf>
    <xf numFmtId="0" fontId="2" fillId="2" borderId="11" xfId="0" applyFont="1" applyFill="1" applyBorder="1" applyAlignment="1">
      <alignment horizontal="right" vertical="center" wrapText="1"/>
    </xf>
    <xf numFmtId="0" fontId="2" fillId="2" borderId="12" xfId="0" applyFont="1" applyFill="1" applyBorder="1" applyAlignment="1">
      <alignment horizontal="right" vertical="center" wrapText="1"/>
    </xf>
    <xf numFmtId="0" fontId="7" fillId="0" borderId="0" xfId="0" applyFont="1" applyBorder="1" applyAlignment="1">
      <alignment horizontal="left" vertical="center" wrapText="1"/>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0" borderId="22" xfId="0" applyFont="1" applyFill="1" applyBorder="1" applyAlignment="1">
      <alignment horizontal="center" vertical="center" wrapText="1"/>
    </xf>
    <xf numFmtId="0" fontId="2" fillId="2" borderId="17" xfId="0" applyFont="1" applyFill="1" applyBorder="1" applyAlignment="1">
      <alignment horizontal="right" vertical="center" wrapText="1"/>
    </xf>
    <xf numFmtId="0" fontId="2" fillId="2" borderId="4"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0" borderId="4" xfId="0" applyFont="1" applyBorder="1" applyAlignment="1">
      <alignment horizontal="left" vertical="center"/>
    </xf>
    <xf numFmtId="0" fontId="12" fillId="0" borderId="4" xfId="0" applyFont="1" applyBorder="1" applyAlignment="1">
      <alignment horizontal="left" vertical="center"/>
    </xf>
    <xf numFmtId="0" fontId="2" fillId="2" borderId="17"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2" fillId="0" borderId="9" xfId="0" applyFont="1" applyFill="1" applyBorder="1" applyAlignment="1">
      <alignment horizontal="right" vertical="center" wrapText="1"/>
    </xf>
    <xf numFmtId="0" fontId="2" fillId="0" borderId="8" xfId="0" applyFont="1" applyFill="1" applyBorder="1" applyAlignment="1">
      <alignment horizontal="right" vertical="center" wrapText="1"/>
    </xf>
    <xf numFmtId="0" fontId="2" fillId="0" borderId="23" xfId="0" applyFont="1" applyFill="1" applyBorder="1" applyAlignment="1">
      <alignment horizontal="right" vertical="center"/>
    </xf>
    <xf numFmtId="0" fontId="2" fillId="0" borderId="24" xfId="0" applyFont="1" applyFill="1" applyBorder="1" applyAlignment="1">
      <alignment horizontal="righ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tabSelected="1" topLeftCell="A8" zoomScale="90" zoomScaleNormal="90" workbookViewId="0">
      <selection activeCell="C37" sqref="C37"/>
    </sheetView>
  </sheetViews>
  <sheetFormatPr defaultRowHeight="15" x14ac:dyDescent="0.25"/>
  <cols>
    <col min="1" max="1" width="6" style="1" customWidth="1"/>
    <col min="2" max="2" width="85.42578125" style="1" customWidth="1"/>
    <col min="3" max="3" width="25.140625" style="1" customWidth="1"/>
  </cols>
  <sheetData>
    <row r="1" spans="1:3" ht="24" customHeight="1" thickBot="1" x14ac:dyDescent="0.3">
      <c r="C1" s="23" t="s">
        <v>0</v>
      </c>
    </row>
    <row r="2" spans="1:3" s="2" customFormat="1" ht="40.9" customHeight="1" thickBot="1" x14ac:dyDescent="0.3">
      <c r="A2" s="55" t="s">
        <v>1</v>
      </c>
      <c r="B2" s="56"/>
      <c r="C2" s="57"/>
    </row>
    <row r="3" spans="1:3" s="4" customFormat="1" ht="30" customHeight="1" thickBot="1" x14ac:dyDescent="0.25">
      <c r="A3" s="58" t="s">
        <v>40</v>
      </c>
      <c r="B3" s="59"/>
      <c r="C3" s="59"/>
    </row>
    <row r="4" spans="1:3" s="5" customFormat="1" ht="30" customHeight="1" thickBot="1" x14ac:dyDescent="0.25">
      <c r="A4" s="60" t="s">
        <v>15</v>
      </c>
      <c r="B4" s="61"/>
      <c r="C4" s="62"/>
    </row>
    <row r="5" spans="1:3" s="5" customFormat="1" ht="30" customHeight="1" thickBot="1" x14ac:dyDescent="0.25">
      <c r="A5" s="6" t="s">
        <v>2</v>
      </c>
      <c r="B5" s="7" t="s">
        <v>3</v>
      </c>
      <c r="C5" s="8" t="s">
        <v>4</v>
      </c>
    </row>
    <row r="6" spans="1:3" s="5" customFormat="1" ht="79.5" thickTop="1" x14ac:dyDescent="0.2">
      <c r="A6" s="14" t="s">
        <v>5</v>
      </c>
      <c r="B6" s="30" t="s">
        <v>30</v>
      </c>
      <c r="C6" s="9">
        <v>0</v>
      </c>
    </row>
    <row r="7" spans="1:3" s="5" customFormat="1" ht="157.5" x14ac:dyDescent="0.2">
      <c r="A7" s="16" t="s">
        <v>6</v>
      </c>
      <c r="B7" s="30" t="s">
        <v>31</v>
      </c>
      <c r="C7" s="9">
        <v>0</v>
      </c>
    </row>
    <row r="8" spans="1:3" s="5" customFormat="1" ht="30" customHeight="1" x14ac:dyDescent="0.2">
      <c r="A8" s="16" t="s">
        <v>7</v>
      </c>
      <c r="B8" s="30" t="s">
        <v>32</v>
      </c>
      <c r="C8" s="9">
        <v>0</v>
      </c>
    </row>
    <row r="9" spans="1:3" s="5" customFormat="1" ht="63" x14ac:dyDescent="0.2">
      <c r="A9" s="16" t="s">
        <v>8</v>
      </c>
      <c r="B9" s="31" t="s">
        <v>33</v>
      </c>
      <c r="C9" s="9">
        <v>0</v>
      </c>
    </row>
    <row r="10" spans="1:3" s="5" customFormat="1" ht="78.75" x14ac:dyDescent="0.2">
      <c r="A10" s="16" t="s">
        <v>16</v>
      </c>
      <c r="B10" s="31" t="s">
        <v>34</v>
      </c>
      <c r="C10" s="9">
        <v>0</v>
      </c>
    </row>
    <row r="11" spans="1:3" s="5" customFormat="1" ht="63" x14ac:dyDescent="0.2">
      <c r="A11" s="29" t="s">
        <v>25</v>
      </c>
      <c r="B11" s="30" t="s">
        <v>35</v>
      </c>
      <c r="C11" s="9">
        <v>0</v>
      </c>
    </row>
    <row r="12" spans="1:3" s="5" customFormat="1" ht="78.75" x14ac:dyDescent="0.2">
      <c r="A12" s="29" t="s">
        <v>26</v>
      </c>
      <c r="B12" s="30" t="s">
        <v>36</v>
      </c>
      <c r="C12" s="9">
        <v>0</v>
      </c>
    </row>
    <row r="13" spans="1:3" s="5" customFormat="1" ht="94.5" x14ac:dyDescent="0.2">
      <c r="A13" s="29" t="s">
        <v>27</v>
      </c>
      <c r="B13" s="30" t="s">
        <v>37</v>
      </c>
      <c r="C13" s="9">
        <v>0</v>
      </c>
    </row>
    <row r="14" spans="1:3" s="5" customFormat="1" ht="58.15" customHeight="1" x14ac:dyDescent="0.2">
      <c r="A14" s="29" t="s">
        <v>28</v>
      </c>
      <c r="B14" s="30" t="s">
        <v>38</v>
      </c>
      <c r="C14" s="9">
        <v>0</v>
      </c>
    </row>
    <row r="15" spans="1:3" s="5" customFormat="1" ht="110.25" x14ac:dyDescent="0.2">
      <c r="A15" s="29" t="s">
        <v>29</v>
      </c>
      <c r="B15" s="30" t="s">
        <v>39</v>
      </c>
      <c r="C15" s="9">
        <v>0</v>
      </c>
    </row>
    <row r="16" spans="1:3" s="5" customFormat="1" ht="30" customHeight="1" x14ac:dyDescent="0.2">
      <c r="A16" s="63" t="s">
        <v>9</v>
      </c>
      <c r="B16" s="64"/>
      <c r="C16" s="24">
        <f>SUM(C6:C15)</f>
        <v>0</v>
      </c>
    </row>
    <row r="17" spans="1:3" s="5" customFormat="1" ht="30" customHeight="1" x14ac:dyDescent="0.2">
      <c r="A17" s="65" t="s">
        <v>17</v>
      </c>
      <c r="B17" s="66"/>
      <c r="C17" s="25">
        <f>C18-C16</f>
        <v>0</v>
      </c>
    </row>
    <row r="18" spans="1:3" s="5" customFormat="1" ht="30" customHeight="1" thickBot="1" x14ac:dyDescent="0.25">
      <c r="A18" s="50" t="s">
        <v>10</v>
      </c>
      <c r="B18" s="51"/>
      <c r="C18" s="10">
        <f>C16*1.21</f>
        <v>0</v>
      </c>
    </row>
    <row r="19" spans="1:3" s="22" customFormat="1" ht="15" customHeight="1" x14ac:dyDescent="0.2">
      <c r="A19" s="33" t="s">
        <v>11</v>
      </c>
      <c r="B19" s="33"/>
      <c r="C19" s="33"/>
    </row>
    <row r="20" spans="1:3" s="22" customFormat="1" ht="15" customHeight="1" x14ac:dyDescent="0.2">
      <c r="A20" s="21"/>
      <c r="B20" s="21"/>
      <c r="C20" s="21"/>
    </row>
    <row r="21" spans="1:3" s="22" customFormat="1" ht="15" customHeight="1" x14ac:dyDescent="0.2">
      <c r="A21" s="21"/>
      <c r="B21" s="21"/>
      <c r="C21" s="21"/>
    </row>
    <row r="22" spans="1:3" s="13" customFormat="1" ht="30" customHeight="1" thickBot="1" x14ac:dyDescent="0.25"/>
    <row r="23" spans="1:3" s="5" customFormat="1" ht="30" customHeight="1" thickBot="1" x14ac:dyDescent="0.25">
      <c r="A23" s="34" t="s">
        <v>24</v>
      </c>
      <c r="B23" s="35"/>
      <c r="C23" s="36"/>
    </row>
    <row r="24" spans="1:3" s="13" customFormat="1" ht="30" customHeight="1" thickBot="1" x14ac:dyDescent="0.25">
      <c r="A24" s="6" t="s">
        <v>2</v>
      </c>
      <c r="B24" s="7" t="s">
        <v>3</v>
      </c>
      <c r="C24" s="12" t="s">
        <v>12</v>
      </c>
    </row>
    <row r="25" spans="1:3" s="13" customFormat="1" ht="19.899999999999999" customHeight="1" thickTop="1" x14ac:dyDescent="0.2">
      <c r="A25" s="37" t="s">
        <v>5</v>
      </c>
      <c r="B25" s="39" t="s">
        <v>41</v>
      </c>
      <c r="C25" s="15" t="s">
        <v>13</v>
      </c>
    </row>
    <row r="26" spans="1:3" s="13" customFormat="1" ht="25.15" customHeight="1" x14ac:dyDescent="0.2">
      <c r="A26" s="38"/>
      <c r="B26" s="40"/>
      <c r="C26" s="26">
        <v>0</v>
      </c>
    </row>
    <row r="27" spans="1:3" s="13" customFormat="1" ht="19.899999999999999" customHeight="1" x14ac:dyDescent="0.2">
      <c r="A27" s="38"/>
      <c r="B27" s="40"/>
      <c r="C27" s="17" t="s">
        <v>45</v>
      </c>
    </row>
    <row r="28" spans="1:3" s="13" customFormat="1" ht="24" customHeight="1" x14ac:dyDescent="0.2">
      <c r="A28" s="38"/>
      <c r="B28" s="40"/>
      <c r="C28" s="18">
        <f>C26*15</f>
        <v>0</v>
      </c>
    </row>
    <row r="29" spans="1:3" s="13" customFormat="1" ht="25.5" x14ac:dyDescent="0.2">
      <c r="A29" s="38" t="s">
        <v>6</v>
      </c>
      <c r="B29" s="40" t="s">
        <v>42</v>
      </c>
      <c r="C29" s="19" t="s">
        <v>44</v>
      </c>
    </row>
    <row r="30" spans="1:3" s="13" customFormat="1" ht="24" customHeight="1" x14ac:dyDescent="0.2">
      <c r="A30" s="38"/>
      <c r="B30" s="40"/>
      <c r="C30" s="26">
        <v>0</v>
      </c>
    </row>
    <row r="31" spans="1:3" s="13" customFormat="1" ht="19.899999999999999" customHeight="1" x14ac:dyDescent="0.2">
      <c r="A31" s="38"/>
      <c r="B31" s="40"/>
      <c r="C31" s="19" t="s">
        <v>43</v>
      </c>
    </row>
    <row r="32" spans="1:3" s="13" customFormat="1" ht="24" customHeight="1" thickBot="1" x14ac:dyDescent="0.25">
      <c r="A32" s="41"/>
      <c r="B32" s="42"/>
      <c r="C32" s="20">
        <f>C30*8</f>
        <v>0</v>
      </c>
    </row>
    <row r="33" spans="1:3" s="13" customFormat="1" ht="30" customHeight="1" x14ac:dyDescent="0.2">
      <c r="A33" s="43" t="s">
        <v>18</v>
      </c>
      <c r="B33" s="44"/>
      <c r="C33" s="27">
        <f>C28+C32</f>
        <v>0</v>
      </c>
    </row>
    <row r="34" spans="1:3" s="13" customFormat="1" ht="30" customHeight="1" x14ac:dyDescent="0.2">
      <c r="A34" s="45" t="s">
        <v>19</v>
      </c>
      <c r="B34" s="46"/>
      <c r="C34" s="25">
        <f>C35-C33</f>
        <v>0</v>
      </c>
    </row>
    <row r="35" spans="1:3" s="13" customFormat="1" ht="30" customHeight="1" thickBot="1" x14ac:dyDescent="0.25">
      <c r="A35" s="47" t="s">
        <v>20</v>
      </c>
      <c r="B35" s="48"/>
      <c r="C35" s="10">
        <f>C33*1.21</f>
        <v>0</v>
      </c>
    </row>
    <row r="36" spans="1:3" s="13" customFormat="1" ht="7.9" customHeight="1" thickBot="1" x14ac:dyDescent="0.25">
      <c r="A36" s="52"/>
      <c r="B36" s="52"/>
      <c r="C36" s="52"/>
    </row>
    <row r="37" spans="1:3" s="13" customFormat="1" ht="30" customHeight="1" thickBot="1" x14ac:dyDescent="0.25">
      <c r="A37" s="53" t="s">
        <v>22</v>
      </c>
      <c r="B37" s="54"/>
      <c r="C37" s="28">
        <f>C18+C35</f>
        <v>0</v>
      </c>
    </row>
    <row r="38" spans="1:3" s="11" customFormat="1" ht="30" customHeight="1" x14ac:dyDescent="0.2">
      <c r="A38" s="49" t="s">
        <v>14</v>
      </c>
      <c r="B38" s="49"/>
      <c r="C38" s="49"/>
    </row>
    <row r="39" spans="1:3" s="11" customFormat="1" ht="31.5" customHeight="1" x14ac:dyDescent="0.2">
      <c r="A39" s="32" t="s">
        <v>21</v>
      </c>
      <c r="B39" s="32"/>
      <c r="C39" s="32"/>
    </row>
    <row r="40" spans="1:3" s="11" customFormat="1" ht="31.5" customHeight="1" x14ac:dyDescent="0.2">
      <c r="A40" s="32" t="s">
        <v>23</v>
      </c>
      <c r="B40" s="32"/>
      <c r="C40" s="32"/>
    </row>
    <row r="41" spans="1:3" x14ac:dyDescent="0.25">
      <c r="A41" s="3"/>
      <c r="B41" s="3"/>
      <c r="C41" s="3"/>
    </row>
  </sheetData>
  <mergeCells count="20">
    <mergeCell ref="A18:B18"/>
    <mergeCell ref="A36:C36"/>
    <mergeCell ref="A37:B37"/>
    <mergeCell ref="A2:C2"/>
    <mergeCell ref="A3:C3"/>
    <mergeCell ref="A4:C4"/>
    <mergeCell ref="A16:B16"/>
    <mergeCell ref="A17:B17"/>
    <mergeCell ref="A40:C40"/>
    <mergeCell ref="A19:C19"/>
    <mergeCell ref="A23:C23"/>
    <mergeCell ref="A25:A28"/>
    <mergeCell ref="B25:B28"/>
    <mergeCell ref="A29:A32"/>
    <mergeCell ref="B29:B32"/>
    <mergeCell ref="A33:B33"/>
    <mergeCell ref="A34:B34"/>
    <mergeCell ref="A35:B35"/>
    <mergeCell ref="A38:C38"/>
    <mergeCell ref="A39:C39"/>
  </mergeCells>
  <pageMargins left="1.1023622047244095" right="0.51181102362204722" top="1.1811023622047245" bottom="0.78740157480314965" header="0.70866141732283472" footer="0.51181102362204722"/>
  <pageSetup paperSize="9" scale="70" orientation="portrait" r:id="rId1"/>
  <headerFooter>
    <oddHeader>&amp;L&amp;G</oddHeader>
    <oddFooter>&amp;CStránka &amp;P z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Kostelecká Miluše</dc:creator>
  <cp:lastModifiedBy>Huryová Pavlína</cp:lastModifiedBy>
  <cp:lastPrinted>2024-01-15T14:18:26Z</cp:lastPrinted>
  <dcterms:created xsi:type="dcterms:W3CDTF">2023-07-30T20:48:00Z</dcterms:created>
  <dcterms:modified xsi:type="dcterms:W3CDTF">2024-10-07T08:36:38Z</dcterms:modified>
</cp:coreProperties>
</file>