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4063 III-40510 Číchov - propustek ev. č. 40510-3P\2+3+4_DUSP+PDPS\G_Soupis prací\Soupis prací\"/>
    </mc:Choice>
  </mc:AlternateContent>
  <bookViews>
    <workbookView xWindow="0" yWindow="0" windowWidth="0" windowHeight="0"/>
  </bookViews>
  <sheets>
    <sheet name="Rekapitulace" sheetId="5" r:id="rId1"/>
    <sheet name="000" sheetId="2" r:id="rId2"/>
    <sheet name="SO 101" sheetId="3" r:id="rId3"/>
    <sheet name="SO 182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8"/>
  <c r="O12"/>
  <c r="I12"/>
  <c r="O9"/>
  <c r="I9"/>
  <c i="3" r="I3"/>
  <c r="I220"/>
  <c r="O261"/>
  <c r="I261"/>
  <c r="O257"/>
  <c r="I257"/>
  <c r="O253"/>
  <c r="I253"/>
  <c r="O250"/>
  <c r="I250"/>
  <c r="O246"/>
  <c r="I246"/>
  <c r="O242"/>
  <c r="I242"/>
  <c r="O238"/>
  <c r="I238"/>
  <c r="O235"/>
  <c r="I235"/>
  <c r="O232"/>
  <c r="I232"/>
  <c r="O228"/>
  <c r="I228"/>
  <c r="O225"/>
  <c r="I225"/>
  <c r="O221"/>
  <c r="I221"/>
  <c r="I211"/>
  <c r="O216"/>
  <c r="I216"/>
  <c r="O212"/>
  <c r="I212"/>
  <c r="I202"/>
  <c r="O207"/>
  <c r="I207"/>
  <c r="O203"/>
  <c r="I203"/>
  <c r="I180"/>
  <c r="O199"/>
  <c r="I199"/>
  <c r="O196"/>
  <c r="I196"/>
  <c r="O193"/>
  <c r="I193"/>
  <c r="O189"/>
  <c r="I189"/>
  <c r="O185"/>
  <c r="I185"/>
  <c r="O181"/>
  <c r="I181"/>
  <c r="I147"/>
  <c r="O176"/>
  <c r="I176"/>
  <c r="O172"/>
  <c r="I172"/>
  <c r="O168"/>
  <c r="I168"/>
  <c r="O164"/>
  <c r="I164"/>
  <c r="O160"/>
  <c r="I160"/>
  <c r="O156"/>
  <c r="I156"/>
  <c r="O152"/>
  <c r="I152"/>
  <c r="O148"/>
  <c r="I148"/>
  <c r="I126"/>
  <c r="O143"/>
  <c r="I143"/>
  <c r="O139"/>
  <c r="I139"/>
  <c r="O135"/>
  <c r="I135"/>
  <c r="O131"/>
  <c r="I131"/>
  <c r="O127"/>
  <c r="I127"/>
  <c r="I102"/>
  <c r="O122"/>
  <c r="I122"/>
  <c r="O118"/>
  <c r="I118"/>
  <c r="O114"/>
  <c r="I114"/>
  <c r="O110"/>
  <c r="I110"/>
  <c r="O106"/>
  <c r="I106"/>
  <c r="O103"/>
  <c r="I103"/>
  <c r="I25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2"/>
  <c r="I52"/>
  <c r="O48"/>
  <c r="I48"/>
  <c r="O44"/>
  <c r="I44"/>
  <c r="O40"/>
  <c r="I40"/>
  <c r="O36"/>
  <c r="I36"/>
  <c r="O33"/>
  <c r="I33"/>
  <c r="O30"/>
  <c r="I30"/>
  <c r="O26"/>
  <c r="I26"/>
  <c r="I8"/>
  <c r="O21"/>
  <c r="I21"/>
  <c r="O17"/>
  <c r="I17"/>
  <c r="O13"/>
  <c r="I13"/>
  <c r="O9"/>
  <c r="I9"/>
  <c i="2" r="I3"/>
  <c r="I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<sst xmlns="http://schemas.openxmlformats.org/spreadsheetml/2006/main">
  <si>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</si>
  <si>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</si>
  <si>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</si>
  <si>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24063 - III/40510 Číchov - propustek ev. č. 40510-3P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</si>
  <si>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</si>
  <si>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</si>
  <si>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</si>
  <si>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</si>
  <si>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</si>
  <si>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</si>
  <si>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</si>
  <si>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</si>
  <si>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Všeobecné konstrukce a práce</t>
  </si>
  <si>
    <t>SO 101</t>
  </si>
  <si>
    <t>Rekonstrukce propustku</t>
  </si>
  <si>
    <t>SO 182</t>
  </si>
  <si>
    <t>Dopravně inženýrská opatření</t>
  </si>
  <si>
    <t>Soupis prací objektu</t>
  </si>
  <si>
    <t>S</t>
  </si>
  <si>
    <t>Stavba:</t>
  </si>
  <si>
    <t>24063</t>
  </si>
  <si>
    <t>III/40510 Číchov - propustek ev. č. 40510-3P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</si>
  <si>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</si>
  <si>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</si>
  <si>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</si>
  <si>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</si>
  <si>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</si>
  <si>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</si>
  <si>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</si>
  <si>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</si>
  <si>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</si>
  <si>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</si>
  <si>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</si>
  <si>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</si>
  <si>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</si>
  <si>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</si>
  <si>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</si>
  <si>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P</t>
  </si>
  <si>
    <t>02610</t>
  </si>
  <si>
    <t/>
  </si>
  <si>
    <t>ZKOUŠENÍ KONSTRUKCÍ A PRACÍ ZKUŠEBNOU ZHOTOVITELE</t>
  </si>
  <si>
    <t>KPL</t>
  </si>
  <si>
    <t>PP</t>
  </si>
  <si>
    <t>včetně zkoušek modulu přetvárnosti na pláni, štěrkových vrstvách a základové spáře, vše dle platných ČSN, ČSN EN, TP, TKP– normy, podmínky v souladu s odkazy v PD, SOD, OP. ČERPÁNO SE SOUHLASEM OBJEDNATELE.</t>
  </si>
  <si>
    <t>TS</t>
  </si>
  <si>
    <t>Položka zahrnuje:
- veškeré náklady spojené s objednatelem požadovanými zkouškami
Položka nezahrnuje:
- x</t>
  </si>
  <si>
    <t>02811</t>
  </si>
  <si>
    <t>PRŮZKUMNÉ PRÁCE GEOTECHNICKÉ NA POVRCHU</t>
  </si>
  <si>
    <t>Přebírka základové spáry geotechnikem, posouzení vhodnosti výkopových a vyzískaných materiálů z demolice do násypů. ČERPÁNO SE SOUHLASEM OBJEDNATELE.</t>
  </si>
  <si>
    <t>Položka zahrnuje:
- veškeré náklady spojené s objednatelem požadovanými pracemi
Položka nezahrnuje:
- x</t>
  </si>
  <si>
    <t>02910</t>
  </si>
  <si>
    <t>a</t>
  </si>
  <si>
    <t>OSTATNÍ POŽADAVKY - ZEMĚMĚŘIČSKÁ MĚŘENÍ</t>
  </si>
  <si>
    <t>Vytyčení stavby, včetně vytyčení trvalého a dočasného záboru.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</si>
  <si>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</si>
  <si>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</si>
  <si>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>Zaměření skutečného stavu po provedení stavby na podkladu katastrální mapy v rozsahu dle požadavků ČSN, EN, TP, TKP a KZP včetně vyhotovení vytyčovacího _x000d_
protokolu stavby, zaměření a VV demolovaných částí stavby. Včetně CD se soubory v otevřené formě.</t>
  </si>
  <si>
    <t>02940</t>
  </si>
  <si>
    <t>OSTATNÍ POŽADAVKY - VYPRACOVÁNÍ DOKUMENTACE</t>
  </si>
  <si>
    <t>Aktualizace Havarijního plánu a Povodňového plánu včetně projednání s příslušnými orgány státní správy.</t>
  </si>
  <si>
    <t>02943</t>
  </si>
  <si>
    <t>OSTATNÍ POŽADAVKY - VYPRACOVÁNÍ RDS</t>
  </si>
  <si>
    <t>Vypracování RDS vč. tisku 4 paré._x000d_
Tvary a výztuže betonových konstrukcí. Podklad pro VTD záchytných zařízení (svodidla, zábradlí). Podrobný tvar gabionových zdí.</t>
  </si>
  <si>
    <t>02944</t>
  </si>
  <si>
    <t>OSTAT POŽADAVKY - DOKUMENTACE SKUTEČ PROVEDENÍ V DIGIT FORMĚ</t>
  </si>
  <si>
    <t>vypracování DSPS vč. tisku 3 paré</t>
  </si>
  <si>
    <t>02945</t>
  </si>
  <si>
    <t>OSTAT POŽADAVKY - GEOMETRICKÝ PLÁN</t>
  </si>
  <si>
    <t>HM</t>
  </si>
  <si>
    <t>Včetně projednání a včetně tisku 5x. Připomínkování konceptu GP majetkoprávním oddělením KSÚSV, p.o. a KrÚ Kraje Vysočina, poté ověření KÚ a nakonec předání ověřeného GP objednateli a doplnění do digitálního modelu terénu.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</si>
  <si>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</si>
  <si>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02950</t>
  </si>
  <si>
    <t>OSTATNÍ POŽADAVKY - POSUDKY, KONTROLY, REVIZNÍ ZPRÁVY</t>
  </si>
  <si>
    <t>Vypracování evidenčního listu propustku se zápisem do BMS.</t>
  </si>
  <si>
    <t>02953</t>
  </si>
  <si>
    <t>OSTATNÍ POŽADAVKY - HLAVNÍ MOSTNÍ PROHLÍDKA</t>
  </si>
  <si>
    <t>KUS</t>
  </si>
  <si>
    <t>První prohlídka propustku včetně vložení do BMS.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</si>
  <si>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</si>
  <si>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02960</t>
  </si>
  <si>
    <t>OSTATNÍ POŽADAVKY - ODBORNÝ DOZOR</t>
  </si>
  <si>
    <t>Vveškerá nutná opatření dle plánu BOZP.</t>
  </si>
  <si>
    <t>02990</t>
  </si>
  <si>
    <t>OSTATNÍ POŽADAVKY - INFORMAČNÍ TABULE</t>
  </si>
  <si>
    <t>pronájem, montáž, demontáž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</si>
  <si>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</si>
  <si>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</si>
  <si>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</si>
  <si>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</si>
  <si>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014201</t>
  </si>
  <si>
    <t>POPLATKY ZA ZEMNÍK - ZEMINA</t>
  </si>
  <si>
    <t>M3</t>
  </si>
  <si>
    <t>Vč. naložení a odvozu - zemina pro rozšíření zemního tělesa a pro zemní hrázku</t>
  </si>
  <si>
    <t>VV</t>
  </si>
  <si>
    <t>rozšíření silničního tělesa 252,70 = 252,700 [A]_x000d_
hrázky 6,0 = 6,000 [B]_x000d_
Celkové množství = 258,700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</si>
  <si>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</si>
  <si>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</si>
  <si>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ODPADŮ NEKONTAMINOVANÝCH - 17 05 04  VYTĚŽENÉ ZEMINY A HORNINY -  I. TŘÍDA TĚŽITELNOSTI</t>
  </si>
  <si>
    <t>T</t>
  </si>
  <si>
    <t>pol. č. 11332, 12273, 12473, 12673, 13173 (69.000+96.888+23.760+17.600+296,008)*1,9 = 956,186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</si>
  <si>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</si>
  <si>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</si>
  <si>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</si>
  <si>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Podkladní vrstvy vozovky s asfaltem.</t>
  </si>
  <si>
    <t>11.500*2,2 = 25,300 [A]</t>
  </si>
  <si>
    <t>015140</t>
  </si>
  <si>
    <t xml:space="preserve">POPLATKY ZA LIKVIDACI ODPADŮ NEKONTAMINOVANÝCH - 17 01 01  BETON Z DEMOLIC OBJEKTŮ, ZÁKLADŮ TV</t>
  </si>
  <si>
    <t>50.831*2,5 = 127,078 [A]</t>
  </si>
  <si>
    <t>1</t>
  </si>
  <si>
    <t>Zemní práce</t>
  </si>
  <si>
    <t>11120</t>
  </si>
  <si>
    <t>ODSTRANĚNÍ KŘOVIN</t>
  </si>
  <si>
    <t>M2</t>
  </si>
  <si>
    <t>křoviny v prostoru zasaženém stavbou</t>
  </si>
  <si>
    <t>plocha oměřena v Acad 50+40 = 90,000 [A]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</si>
  <si>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</si>
  <si>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</si>
  <si>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</si>
  <si>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na p.č. 414, dřevo si převezme majitel pozemku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</si>
  <si>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</si>
  <si>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</si>
  <si>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</si>
  <si>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11332</t>
  </si>
  <si>
    <t>ODSTRANĚNÍ PODKLADŮ ZPEVNĚNÝCH PLOCH Z KAMENIVA NESTMELENÉHO</t>
  </si>
  <si>
    <t>Podkladní nezpevněné vrstvy, předpokládaná tloušťka 300 mm, vč. odvozu na skládku. Po úpravě a prověření vhodnosti je možné materiál použít do násypu._x000d_
Plocha oměřena v Acad</t>
  </si>
  <si>
    <t>230,0*0,3 = 69,000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</si>
  <si>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</si>
  <si>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</si>
  <si>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</si>
  <si>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Podkladní vrstva s asfaltem. Tloušťka odhadnuta.</t>
  </si>
  <si>
    <t>podkladní vrstva 230,0*0,05 = 11,500 [A]</t>
  </si>
  <si>
    <t>11372</t>
  </si>
  <si>
    <t>FRÉZOVÁNÍ ZPEVNĚNÝCH PLOCH ASFALTOVÝCH</t>
  </si>
  <si>
    <t>Frézování celého úseku v tloušťce cca 10 cm, vč. odvozu na skládku KSÚSV. Část vyfrézovaného materiálu bude použito pro zpevnění krajnic._x000d_
Plocha oměřena v Acad</t>
  </si>
  <si>
    <t>obrusná vrstva 239,0*0,04 = 9,560 [A]_x000d_
ložní vrstva 235,0*0,06 = 14,100 [B]_x000d_
Celkové množství = 23,660</t>
  </si>
  <si>
    <t>11511</t>
  </si>
  <si>
    <t>ČERPÁNÍ VODY DO 500 L/MIN</t>
  </si>
  <si>
    <t>čerpání vody pro založení gabionů</t>
  </si>
  <si>
    <t>Položka zahrnuje:
- čerpání vody na povrchu
- potrubí 
- pohotovost záložní čerpací soupravy
- zřízení čerpací jímky
- následná demontáž a likvidace těchto zařízení
Položka nezahrnuje:
- x</t>
  </si>
  <si>
    <t>11525</t>
  </si>
  <si>
    <t>PŘEVEDENÍ VODY POTRUBÍM DN 600 NEBO ŽLABY R.O. DO 2,0M</t>
  </si>
  <si>
    <t>M</t>
  </si>
  <si>
    <t>zatrubnění prostoru mezi novými gabionovými zdmi DN 500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</si>
  <si>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</si>
  <si>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12110</t>
  </si>
  <si>
    <t>SEJMUTÍ ORNICE NEBO LESNÍ PŮDY</t>
  </si>
  <si>
    <t>Kulturní vrstva zeminy. Zpětně využita pro konečné terénní úpravy._x000d_
Plocha oměřena v Acad, tl. vrstvy 100 mm. Koeficient plochy ve svahu 1,2.</t>
  </si>
  <si>
    <t>0,1*1,2*(64,0+44,0) = 12,960 [A]</t>
  </si>
  <si>
    <t xml:space="preserve">Položka zahrnuje:
- sejmutí ornice bez ohledu na tloušťku vrstvy
-  její vodorovnou dopravu
Položka nezahrnuje:
- uložení na trvalou skládku</t>
  </si>
  <si>
    <t>12273</t>
  </si>
  <si>
    <t>ODKOPÁVKY A PROKOPÁVKY OBECNÉ TŘ. I</t>
  </si>
  <si>
    <t>Odkop stávajících krajnic vč. odvozu na skládku, odstranění hrázek.</t>
  </si>
  <si>
    <t>levá 3,6*40,0*0,4+5,5*1,5*0,35 = 60,488 [A]_x000d_
pravá (plocha oměřena v Acad) 76,0*0,4 = 30,400 [B]_x000d_
hrázky 6,0 = 6,000 [C]_x000d_
Celkové množství = 96,888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</si>
  <si>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</si>
  <si>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12473</t>
  </si>
  <si>
    <t>VYKOPÁVKY PRO KORYTA VODOTEČÍ TŘ. I</t>
  </si>
  <si>
    <t>Výkop pro nové zpevnění, vyčištění koryta od nánosů - návaznost nového zpevnění na stávající koryto</t>
  </si>
  <si>
    <t>10,5*4,8*0,4+6,0*3,0*0,2 = 23,760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</si>
  <si>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Položka nezahrnuje:
- uložení zeminy (na skládku, do násypu) ani poplatky za skládku, vykazují se v položce č.0141**</t>
  </si>
  <si>
    <t>12673</t>
  </si>
  <si>
    <t>ZŘÍZENÍ STUPŇŮ V PODLOŽÍ NÁSYPŮ TŘ. I</t>
  </si>
  <si>
    <t>Ukotvení nových částí silničního násypu v místech zkrácení čla propustku vč. odvozu na skládku.</t>
  </si>
  <si>
    <t>před propustkem 13,0*8,0/2*0,2 = 10,400 [A]_x000d_
za propustkem 9,0*8,0/2*0,2 = 7,200 [B]_x000d_
Celkové množství = 17,600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</si>
  <si>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</si>
  <si>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13173</t>
  </si>
  <si>
    <t>HLOUBENÍ JAM ZAPAŽ I NEPAŽ TŘ. I</t>
  </si>
  <si>
    <t>Výkop pro gabiony a za rubem opěrné zdi vč. odvozu na skládku. Po úpravě a prověření vhodnosti je možné materiál použít do násypu._x000d_
Plochy řezů oměřeny v Acad.</t>
  </si>
  <si>
    <t>pravobřežní gabion 10,7*2,5+7,7*2,0+10,3*2,0+9,5*2,0+5,4*2,0 = 92,550 [A]_x000d_
levobřežní gabion 7,2*3,0+5,7*2,0+9,7*2,0+8,0*2,0 = 68,400 [B]_x000d_
za zdí (0,5+2,0)/2*1,9*10,2+3,6*2,9*4,7+3,2*2,0*2,6+3,2*2,5*3,8+(0,5+2,0)/2*1,9*6,2 = 135,058 [C]_x000d_
Celkové množství = 296,008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</si>
  <si>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</si>
  <si>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17110</t>
  </si>
  <si>
    <t>ULOŽENÍ SYPANINY DO NÁSYPŮ SE ZHUTNĚNÍM</t>
  </si>
  <si>
    <t>rozšíření tělesa násypu, plochy řezů oměřeny v Acad</t>
  </si>
  <si>
    <t>před propustkem 30,7*2,0+21,4*2,0+15,3*2,0+8,2*2,0+4,6*2,0 = 160,400 [A]_x000d_
za propustkem 16,9*3,0+10,2*2,0+6,8*2,0+3,8*2,0 = 92,300 [B]_x000d_
Celkové množství = 252,700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</si>
  <si>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</si>
  <si>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</si>
  <si>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</si>
  <si>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levá 47,0*1,2*0,15 = 8,460 [A]_x000d_
pravá 45,0*1,2*0,2 = 10,800 [B]_x000d_
Celkové množství = 19,260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</si>
  <si>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</si>
  <si>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17511</t>
  </si>
  <si>
    <t>OBSYP POTRUBÍ A OBJEKTŮ SE ZHUTNĚNÍM</t>
  </si>
  <si>
    <t>Zemina vhodná do násypů, rozšíření silničního tělesa (zkrácení čela propustku) a zásyp za gabionovými zdmi. Plochy řezů oměřeny v Acad.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</si>
  <si>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</si>
  <si>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17710</t>
  </si>
  <si>
    <t>ZEMNÍ HRÁZKY ZE ZEMIN SE ZHUTNĚNÍM</t>
  </si>
  <si>
    <t>Dočasné hrázky pro zatrubnění v místě stavby.</t>
  </si>
  <si>
    <t>2,0*0,8*(0,7*2+2*0,8)/2+3,0*0,8*(0,7*2+0,8*2)/2 = 6,000 [A]</t>
  </si>
  <si>
    <t>18220</t>
  </si>
  <si>
    <t>ROZPROSTŘENÍ ORNICE VE SVAHU</t>
  </si>
  <si>
    <t>Zpětné využití pro konečné terénní úpravy._x000d_
Plocha oměřena v Acad, tl. vrstvy 100 mm. Koeficient plochy ve svahu 1,2.</t>
  </si>
  <si>
    <t>0,10*1,2*(67,8+16,9+23,5) = 12,984 [A]</t>
  </si>
  <si>
    <t>Položka zahrnuje:
- nutné přemístění ornice z dočasných skládek vzdálených do 50m
- rozprostření ornice v předepsané tloušťce ve svahu přes 1:5
Položka nezahrnuje:
- x</t>
  </si>
  <si>
    <t>18245</t>
  </si>
  <si>
    <t>ZALOŽENÍ TRÁVNÍKU ZATRAVŇOVACÍ TEXTILIÍ (ROHOŽÍ)</t>
  </si>
  <si>
    <t>Vč. zalévání - množství se upraví podle aktuálních meteorologických podmínek</t>
  </si>
  <si>
    <t>12.984/0,1 = 129,840</t>
  </si>
  <si>
    <t>Položka zahrnuje
- dodání a položení předepsané zatravňovací textilie bez ohledu na sklon terénu, zalévání, první pokosení
Položka nezahrnuje:
- x</t>
  </si>
  <si>
    <t>18481</t>
  </si>
  <si>
    <t>OCHRANA STROMŮ BEDNĚNÍM</t>
  </si>
  <si>
    <t>Položka zahrnuje:
- veškerý materiál, výrobky a polotovary, včetně mimostaveništní a vnitrostaveništní dopravy (rovněž přesuny), včetně naložení a složení, případně s uložením
Položka nezahrnuje:
- x</t>
  </si>
  <si>
    <t>2</t>
  </si>
  <si>
    <t>Základy</t>
  </si>
  <si>
    <t>21203</t>
  </si>
  <si>
    <t>TRATIVODY KOMPLET Z TRUB NEKOV DN DO 150MM</t>
  </si>
  <si>
    <t>rubová drenáž DN 150mm, včetně vyústění dle VL4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</si>
  <si>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</si>
  <si>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214614</t>
  </si>
  <si>
    <t>SEPARAČNÍ GEOTEXTILIE S2 S VÝZNAMNOU FILTRAČNÍ FUNKCÍ</t>
  </si>
  <si>
    <t>Na rubu gabionů a ve svahu výkopu dle vzorového řezu gabionem.</t>
  </si>
  <si>
    <t>pravobřežní na gabionu 8,0*5,5+7,0*2,0+5,5*1,0+4,0*1,0+2,5*1,0 = 70,000 [A]_x000d_
pravobřežní na svahu 9,5*2,0+7,5*2,0+6,0*2,0+4,5*2,0+3,5*2,0 = 62,000 [B]_x000d_
levobřežní na gabionu 8,0*1,5+7,0*2,0+5,5*2,0+5,0*1,0+4,0*1,0+2,5*1,0 = 48,500 [C]_x000d_
levobřežní na svahu 6,0*1,5+4,5*2,0+4,0*2,0+3,5*2,0 = 33,000 [D]_x000d_
Celkové množství = 213,500</t>
  </si>
  <si>
    <t xml:space="preserve">Položka zahrnuje:
- dodávku předepsané geotextilie
- úpravu, očištění a ochranu podkladu
- přichycení k podkladu, případně zatížení
- úpravy spojů a zajištění okrajů
- úpravy pro odvodnění
- nutné přesahy  (nezapočítávají se do výměry)
- mimostaveništní a vnitrostaveništní dopravu
Položka nezahrnuje:
- x</t>
  </si>
  <si>
    <t>27152</t>
  </si>
  <si>
    <t>POLŠTÁŘE POD ZÁKLADY Z KAMENIVA DRCENÉHO</t>
  </si>
  <si>
    <t>Podkladní vrstva pod gabiony. Plocha oměřena v Acad.</t>
  </si>
  <si>
    <t>(48,5+37,5)*0,25 = 21,500 [A]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</si>
  <si>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</si>
  <si>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</si>
  <si>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</si>
  <si>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>Základ nové opěrné zídky nad propustkem vč. bednění, úpravy dilatačních spar, včetně přikotvení podkladního betonu</t>
  </si>
  <si>
    <t>2,0*0,65*(11,0+11,75)/2 = 14,788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</si>
  <si>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</si>
  <si>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</si>
  <si>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</si>
  <si>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parametrická spotřeba 140 kg/m3</t>
  </si>
  <si>
    <t>14.788*0,14 = 2,070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</si>
  <si>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</si>
  <si>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285392</t>
  </si>
  <si>
    <t>DODATEČNÉ KOTVENÍ VLEPENÍM BETONÁŘSKÉ VÝZTUŽE D DO 16MM DO VRTŮ</t>
  </si>
  <si>
    <t>kotvení spádového betonu pod drenáž k rubu základu pr. 14 po 300 mm</t>
  </si>
  <si>
    <t>11,7/0,3 = 39,000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</si>
  <si>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</si>
  <si>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3</t>
  </si>
  <si>
    <t>Svislé konstrukce</t>
  </si>
  <si>
    <t>311325</t>
  </si>
  <si>
    <t>ZDI A STĚNY PODP A VOL ZE ŽELEZOBET DO C30/37</t>
  </si>
  <si>
    <t>Dřík nové opěrné zídky nad propustkem vč. bednění, úpravy dilatačních spar</t>
  </si>
  <si>
    <t>0,5*(4,82*2,3+2,6*1,75+3,75*1,8) = 11,193 [A]</t>
  </si>
  <si>
    <t>311365</t>
  </si>
  <si>
    <t>VÝZTUŽ ZDÍ A STĚN PODP A VOL Z OCELI 10505, B500B</t>
  </si>
  <si>
    <t>parametrická spotřeba 150 kg/m3, vč. kotvení římsy vyčnívající výztuží</t>
  </si>
  <si>
    <t>11.193*0,15 = 1,679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</si>
  <si>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</si>
  <si>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317325</t>
  </si>
  <si>
    <t>ŘÍMSY ZE ŽELEZOBETONU DO C30/37 (B37)</t>
  </si>
  <si>
    <t>Včetně bednění a dilatačních spar.</t>
  </si>
  <si>
    <t>0,75*0,25*11,0+0,25*0,25*11,1 = 2,756 [A]</t>
  </si>
  <si>
    <t>317365</t>
  </si>
  <si>
    <t>VÝZTUŽ ŘÍMS Z OCELI 10505, B500B</t>
  </si>
  <si>
    <t>2.756*0,14 = 0,386 [A]</t>
  </si>
  <si>
    <t>3272C7</t>
  </si>
  <si>
    <t>ZDI OPĚR, ZÁRUB, NÁBŘEŽ Z GABIONŮ ČÁSTEČNĚ ROVNANÝCH, DRÁT O4,0MM, POVRCHOVÁ ÚPRAVA Zn + Al</t>
  </si>
  <si>
    <t>Čelo gabionu vyskládáno s jednou plochou nebo opracovanou stranou na lácové straně zdi (velikost kamene 1,5 - 2 násobek oka sítě). Zbytek objekmu kgaionového koše dosypán kamenivem frakce 32-63.</t>
  </si>
  <si>
    <t>pravobřežní gabion 1,0*1,0*11,0+1,5*0,5*6,0+1,5*1,0*5,0+2,0*1,0*10,0+2,5*1,0*9,0+3,0*1,0*8,0+3,5*1,0*6,0 = 110,500 [A]_x000d_
pravobřežní gabion 1,0*1,0*9,0+1,5*0,5*(2,0+1,0)+1,5*1,0*(4,0+2,0)+2,0*1,0*8,0+2,5*1,0*7,0+3,0*1,0*4,0+3,5*1,0*2,0 = 72,750 [B]_x000d_
Celkové množství = 183,250</t>
  </si>
  <si>
    <t>Položka zahrnuje:
- dodávku a osazení drátěných košů s výplní lomovým kamenem.
Položka nezahrnuje:
- gabionové matrace se vykazují v pol.č.2722**.</t>
  </si>
  <si>
    <t>4</t>
  </si>
  <si>
    <t>Vodorovné konstrukce</t>
  </si>
  <si>
    <t>45131</t>
  </si>
  <si>
    <t>PODKL A VÝPLŇ VRSTVY Z PROST BET</t>
  </si>
  <si>
    <t>Výplň laguny pod kamenný zához - min. C8/10.</t>
  </si>
  <si>
    <t>4,5*0,5*6,5 = 14,625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</si>
  <si>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</si>
  <si>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451312</t>
  </si>
  <si>
    <t>PODKLADNÍ A VÝPLŇOVÉ VRSTVY Z PROSTÉHO BETONU C12/15</t>
  </si>
  <si>
    <t>Pod základ opěrné zídky a pod gabiony</t>
  </si>
  <si>
    <t>opěrné zídky 1,7*0,15*(5,5+3,9) = 2,397 [A]_x000d_
gabiony (plocha oměřena v Acad) 0,1*(29,0+25,0) = 5,400 [B]_x000d_
Celkové množství = 7,797</t>
  </si>
  <si>
    <t>45152</t>
  </si>
  <si>
    <t>PODKLADNÍ A VÝPLŇOVÉ VRSTVY Z KAMENIVA DRCENÉHO</t>
  </si>
  <si>
    <t>Případná výměna podloží vozovky. JEN SE SOUHLASEM INVESTORA.</t>
  </si>
  <si>
    <t>0,35*367,0 = 128,450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</si>
  <si>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</si>
  <si>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457312</t>
  </si>
  <si>
    <t>VYROVNÁVACÍ A SPÁDOVÝ PROSTÝ BETON C12/15</t>
  </si>
  <si>
    <t>Pod rubovou drenáž.</t>
  </si>
  <si>
    <t>0,65*(0,2+0,56)/2*11,8 = 2,915 [A]</t>
  </si>
  <si>
    <t>45860</t>
  </si>
  <si>
    <t>VÝPLŇ ZA OPĚRAMI A ZDMI Z MEZEROVITÉHO BETONU</t>
  </si>
  <si>
    <t>Zásyp výkopu pro novoou opěrnou zídku</t>
  </si>
  <si>
    <t>(2,2+6,0)/2*2,2 = 9,020 [A]</t>
  </si>
  <si>
    <t>Položka zahrnuje:
 - dodávku mezerovitého betonu a jeho uložení se zhutněním
- včetně mimostaveništní a vnitrostaveništní dopravy (rovněž přesuny)
Položka nezahrnuje:
- x</t>
  </si>
  <si>
    <t>461314</t>
  </si>
  <si>
    <t>PATKY Z PROSTÉHO BETONU C25/30</t>
  </si>
  <si>
    <t>Ochranný práh na výtoku z propustku, patka pro zaústění skluzu.</t>
  </si>
  <si>
    <t>0,6*1,2*2,2+0,5*1,0*0,8 = 1,984 [A]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</si>
  <si>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</si>
  <si>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46251</t>
  </si>
  <si>
    <t>ZÁHOZ Z LOMOVÉHO KAMENE</t>
  </si>
  <si>
    <t>Těžký kamenný zához s urovnáním líce, s vytvořením koncového příčného prahu. Plocha oměřena v Acad.</t>
  </si>
  <si>
    <t>49,0*0,4 = 19,600 [A]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</si>
  <si>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</si>
  <si>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</si>
  <si>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</si>
  <si>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Zpevnění za římsami a svahypodél říms ve složení 200 mm lomový kámen + 150 mm podkladní beton</t>
  </si>
  <si>
    <t>0,35*(1,5*1,25+1,7*1,25+0,75*2,6+0,75*2,8+2,4*1,4+1,5*0,5) = 4,256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</si>
  <si>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</si>
  <si>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</si>
  <si>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</si>
  <si>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56333</t>
  </si>
  <si>
    <t>VOZOVKOVÉ VRSTVY ZE ŠTĚRKODRTI TL. DO 150MM</t>
  </si>
  <si>
    <t>Podkladní vrstvy ze ŠD, plochy oměřeny v Acad</t>
  </si>
  <si>
    <t>0,15*367,0+0,15*275,5 = 96,375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</si>
  <si>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</si>
  <si>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56962</t>
  </si>
  <si>
    <t>ZPEVNĚNÍ KRAJNIC Z RECYKLOVANÉHO MATERIÁLU TL DO 100MM</t>
  </si>
  <si>
    <t>Plochy oměřeny v Acad</t>
  </si>
  <si>
    <t>81,0+66,0 = 147,000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</si>
  <si>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</si>
  <si>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</si>
  <si>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</si>
  <si>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Plocha oměřena v Acad</t>
  </si>
  <si>
    <t>na ložní a na podkladní vrstvu 259.000+257.000 = 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</si>
  <si>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</si>
  <si>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</si>
  <si>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</si>
  <si>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Včetně zálivky spáry na začátku a konci úpravy. Plocha oměřena v Acad.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</si>
  <si>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</si>
  <si>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</si>
  <si>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</si>
  <si>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574E46</t>
  </si>
  <si>
    <t>ASFALTOVÝ BETON PRO PODKLADNÍ VRSTVY ACP 16+, 16S TL. 50MM</t>
  </si>
  <si>
    <t>6</t>
  </si>
  <si>
    <t>Úpravy povrchů, podlahy, výplně otvorů</t>
  </si>
  <si>
    <t>626112</t>
  </si>
  <si>
    <t>REPROFILACE PODHLEDŮ, SVISLÝCH PLOCH SANAČNÍ MALTOU JEDNOVRST TL 20MM</t>
  </si>
  <si>
    <t>Sanace povrchu viditelných částí čela propustku. Lokálně vysprávky míst s hlubší degradací</t>
  </si>
  <si>
    <t>2*0,25*2,5+2*0,25*2,8+0,2*0,2*2+2*0,2*2,5 = 3,730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</si>
  <si>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</si>
  <si>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62641</t>
  </si>
  <si>
    <t>SJEDNOCUJÍCÍ STĚRKA JEMNOU MALTOU TL CCA 2MM</t>
  </si>
  <si>
    <t>Sanované části čela s přesahem na pohledovou část nové zídky (tato plocha oměřena v Acad).</t>
  </si>
  <si>
    <t>3.730+12,0 = 15,730 [A]</t>
  </si>
  <si>
    <t>7</t>
  </si>
  <si>
    <t>Přidružená stavební výroba</t>
  </si>
  <si>
    <t>711112</t>
  </si>
  <si>
    <t>IZOLACE BĚŽNÝCH KONSTRUKCÍ PROTI ZEMNÍ VLHKOSTI ASFALTOVÝMI PÁSY</t>
  </si>
  <si>
    <t>Rub nové opěrné zídky, horní a rubová svislá plocha základu se zatažením na strop propustku + na podkladní beton pod rubovou drenáž.</t>
  </si>
  <si>
    <t>(4,85*2,26+2,6*1,75+3,8*1,8)+(11,2+11,75)/2*1,5+11,75*0,6+2,6*0,7+11,8*1,0 = 60,234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</si>
  <si>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</si>
  <si>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711509</t>
  </si>
  <si>
    <t>OCHRANA IZOLACE NA POVRCHU TEXTILIÍ</t>
  </si>
  <si>
    <t>Ochrana izolace, vykázáno bez přesahů, na izol. pásu - 1x600 g/m2 nebo 2x300 g/m2</t>
  </si>
  <si>
    <t>(4,85*2,26+2,6*1,75+3,8*1,8)+(11,2+11,75)/2*1,5+11,75*0,3+11,8*1,0 = 54,889 [A]</t>
  </si>
  <si>
    <t>Položka zahrnuje:
- dodání předepsaného ochranného materiálu
- zřízení ochrany izolace
Položka nezahrnuje:
- x</t>
  </si>
  <si>
    <t>9</t>
  </si>
  <si>
    <t>Ostatní konstrukce a práce</t>
  </si>
  <si>
    <t>9111A1</t>
  </si>
  <si>
    <t>ZÁBRADLÍ SILNIČNÍ S VODOR MADLY - DODÁVKA A MONTÁŽ</t>
  </si>
  <si>
    <t>Zábrana proti pádu osob z kompozitu na gabionových zdech.</t>
  </si>
  <si>
    <t>10,0+8,0 = 18,000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</si>
  <si>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</si>
  <si>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9112A1</t>
  </si>
  <si>
    <t>ZÁBRADLÍ MOSTNÍ S VODOR MADLY - DODÁVKA A MONTÁŽ</t>
  </si>
  <si>
    <t>Zábradlí na římse vč. kotvení a podlití, vč. PKO a nátěru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</si>
  <si>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</si>
  <si>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9113B1</t>
  </si>
  <si>
    <t>SVODIDLO OCEL SILNIČ JEDNOSTR, ÚROVEŇ ZADRŽ H1 -DODÁVKA A MONTÁŽ</t>
  </si>
  <si>
    <t xml:space="preserve">Nová svodidla podél okrajů komunikace  s úrovní zadržení H1 ukončeny dlouhými náběhy. Vč. odrazek.</t>
  </si>
  <si>
    <t>50,0+42,0 = 92,000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</si>
  <si>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</si>
  <si>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9113B3</t>
  </si>
  <si>
    <t>SVODIDLO OCEL SILNIČ JEDNOSTR, ÚROVEŇ ZADRŽ H1 - DEMONTÁŽ S PŘESUNEM</t>
  </si>
  <si>
    <t>Svodidlo v levé krajnici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</si>
  <si>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</si>
  <si>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9115C3</t>
  </si>
  <si>
    <t>SVODIDLO OCEL MOSTNÍ JEDNOSTR, ÚROVEŇ ZADRŽ H2 - DEMONTÁŽ S PŘESUNEM</t>
  </si>
  <si>
    <t>Svodidlo na pravé římse ukončeno náběhy.</t>
  </si>
  <si>
    <t>917223</t>
  </si>
  <si>
    <t>SILNIČNÍ A CHODNÍKOVÉ OBRUBY Z BETONOVÝCH OBRUBNÍKŮ ŠÍŘ 100MM</t>
  </si>
  <si>
    <t>Vymezení zpevnění z kamene do betonu.</t>
  </si>
  <si>
    <t>před propustkem 0,75+1,15+1,5+3,4 = 6,800 [A]_x000d_
za propustkem 1,3+0,95+1,1+2,6 = 5,950 [B]_x000d_
levá krajnice 2,4+2*1,5 = 5,400 [C]_x000d_
Celkové množství = 18,150</t>
  </si>
  <si>
    <t>Položka zahrnuje:
- dodání a pokládku betonových obrubníků o rozměrech předepsaných zadávací dokumentací
- betonové lože i boční betonovou opěrku
Položka nezahrnuje:
- x</t>
  </si>
  <si>
    <t>919111</t>
  </si>
  <si>
    <t>ŘEZÁNÍ ASFALTOVÉHO KRYTU VOZOVEK TL DO 50MM</t>
  </si>
  <si>
    <t>Příčná spára na začátku a konci úpravy</t>
  </si>
  <si>
    <t>6,5+5,0 = 11,500 [A]</t>
  </si>
  <si>
    <t>Položka zahrnuje:
- řezání vozovkové vrstvy v předepsané tloušťce
- spotřeba vody
Položka nezahrnuje:
- x</t>
  </si>
  <si>
    <t>919142</t>
  </si>
  <si>
    <t>ŘEZÁNÍ ŽELEZOBETONOVÝCH KONSTRUKCÍ TL DO 100MM</t>
  </si>
  <si>
    <t>Naříznutí vodorovné spáry pro vymezené odbourání horní části zídky - z líce i z rubu - v délce nové opěrné zídky</t>
  </si>
  <si>
    <t>21*1,5 = 31,500 [A]</t>
  </si>
  <si>
    <t>Položka zahrnuje:
- řezání železobetonových konstrukcí v předepsané tloušťce
- spotřeba vody
Položka nezahrnuje:
- x</t>
  </si>
  <si>
    <t>935212</t>
  </si>
  <si>
    <t>PŘÍKOPOVÉ ŽLABY Z BETON TVÁRNIC ŠÍŘ DO 600MM DO BETONU TL 100MM</t>
  </si>
  <si>
    <t>Skluz od dlážděného rigolu zaústěný do potoka.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</si>
  <si>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</si>
  <si>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935812</t>
  </si>
  <si>
    <t>ŽLABY A RIGOLY DLÁŽDĚNÉ Z KOSTEK DROBNÝCH DO BETONU TL 100MM</t>
  </si>
  <si>
    <t>14,2*0,4+0,9*1,0 = 6,580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</si>
  <si>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</si>
  <si>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938543</t>
  </si>
  <si>
    <t>OČIŠTĚNÍ BETON KONSTR OTRYSKÁNÍM TLAK VODOU DO 1000 BARŮ</t>
  </si>
  <si>
    <t>Očištění ponechaných konstrukcí před provedením sanačních prací.</t>
  </si>
  <si>
    <t>3.730 = 3,730 [A]</t>
  </si>
  <si>
    <t>Položka zahrnuje:
- očištění předepsaným způsobem
- odklizení vzniklého odpadu
Položka nezahrnuje:
- x</t>
  </si>
  <si>
    <t>96616</t>
  </si>
  <si>
    <t>BOURÁNÍ KONSTRUKCÍ ZE ŽELEZOBETONU</t>
  </si>
  <si>
    <t>Horní část stávající čelní zídky včetně římsy. Včetně odvozu na skládku. Rozsah a způsob demolice posoudí autorský dozor.</t>
  </si>
  <si>
    <t>římsa 1,0*0,24*28,0 = 6,720 [A]_x000d_
dřík (tloušťka odhadnuta) 0,7*(1,9*10,2+3,05*4,7+2,6*2,6+2,75*3,8+1,95*6,2) = 44,111 [B]_x000d_
Celkové množství = 50,831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</si>
  <si>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</si>
  <si>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02720</t>
  </si>
  <si>
    <t>POMOC PRÁCE ZŘÍZ NEBO ZAJIŠŤ REGULACI A OCHRANU DOPRAVY</t>
  </si>
  <si>
    <t xml:space="preserve">"- kompletní dopravní opatření  dle SO 182 _x000d_
- kompletní provedení dle PD (•Veškeré přechodné svislé dopravního značení,) dopravní zařízení, montáž, demontáž, pronájem, pravidelnou kontrolu, údržbu, servis, přemisťování, přeznačování a manipulaci s nimi ), včetně nákladů na případné doplnění značení dle potřeby _x000d_
- včetně nákladů na zakrytí nebo dočasné odstranění, odvoz, uložení a zpětnou montáž dopravního značení, které musí být po dobu stavby zneplatněno _x000d_
- předpokládaný rozsah dle grafických příloh DIO "</t>
  </si>
  <si>
    <t>Položka zahrnuje:
- veškeré náklady spojené s objednatelem požadovanými zařízeními
Položka nezahrnuje:
- x</t>
  </si>
  <si>
    <t>Vypracování DIO stavby, vč. projednání a zajištění zvláštního užívání komunikace s dopravci a DOSS, vč. zajištění stanovení dočasného dopravního značení, vč. zajištění povolení k uzavírkám dle zákona č. 13/1997 Sb. a vyhlášky 104/1997.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</si>
</sst>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7" xfId="0" applyFont="1" applyBorder="1" applyAlignment="1">
      <alignment wrapText="1"/>
    </xf>
    <xf numFmtId="0" fontId="7" fillId="0" borderId="0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'000'!I3</f>
        <v>0</v>
      </c>
      <c r="D10" s="9">
        <f>SUMIFS('000'!O:O,'000'!A:A,"P")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182'!I3</f>
        <v>0</v>
      </c>
      <c r="D12" s="9">
        <f>SUMIFS('SO 182'!O:O,'SO 182'!A:A,"P")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11</v>
      </c>
      <c r="I3" s="23">
        <f>SUMIFS(I8:I47,A8:A47,"SD")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12</v>
      </c>
      <c r="F8" s="32"/>
      <c r="G8" s="32"/>
      <c r="H8" s="32"/>
      <c r="I8" s="33">
        <f>SUMIFS(I9:I47,A9:A47,"P")</f>
        <v>0</v>
      </c>
      <c r="J8" s="34"/>
    </row>
    <row r="9">
      <c r="A9" s="35" t="s">
        <v>37</v>
      </c>
      <c r="B9" s="35">
        <v>1</v>
      </c>
      <c r="C9" s="36" t="s">
        <v>38</v>
      </c>
      <c r="D9" s="35" t="s">
        <v>39</v>
      </c>
      <c r="E9" s="37" t="s">
        <v>40</v>
      </c>
      <c r="F9" s="38" t="s">
        <v>41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60">
      <c r="A10" s="35" t="s">
        <v>42</v>
      </c>
      <c r="B10" s="42"/>
      <c r="C10" s="43"/>
      <c r="D10" s="43"/>
      <c r="E10" s="37" t="s">
        <v>43</v>
      </c>
      <c r="F10" s="43"/>
      <c r="G10" s="43"/>
      <c r="H10" s="43"/>
      <c r="I10" s="43"/>
      <c r="J10" s="44"/>
    </row>
    <row r="11" ht="60">
      <c r="A11" s="35" t="s">
        <v>44</v>
      </c>
      <c r="B11" s="42"/>
      <c r="C11" s="43"/>
      <c r="D11" s="43"/>
      <c r="E11" s="37" t="s">
        <v>45</v>
      </c>
      <c r="F11" s="43"/>
      <c r="G11" s="43"/>
      <c r="H11" s="43"/>
      <c r="I11" s="43"/>
      <c r="J11" s="44"/>
    </row>
    <row r="12">
      <c r="A12" s="35" t="s">
        <v>37</v>
      </c>
      <c r="B12" s="35">
        <v>2</v>
      </c>
      <c r="C12" s="36" t="s">
        <v>46</v>
      </c>
      <c r="D12" s="35" t="s">
        <v>39</v>
      </c>
      <c r="E12" s="37" t="s">
        <v>47</v>
      </c>
      <c r="F12" s="38" t="s">
        <v>41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45">
      <c r="A13" s="35" t="s">
        <v>42</v>
      </c>
      <c r="B13" s="42"/>
      <c r="C13" s="43"/>
      <c r="D13" s="43"/>
      <c r="E13" s="37" t="s">
        <v>48</v>
      </c>
      <c r="F13" s="43"/>
      <c r="G13" s="43"/>
      <c r="H13" s="43"/>
      <c r="I13" s="43"/>
      <c r="J13" s="44"/>
    </row>
    <row r="14" ht="60">
      <c r="A14" s="35" t="s">
        <v>44</v>
      </c>
      <c r="B14" s="42"/>
      <c r="C14" s="43"/>
      <c r="D14" s="43"/>
      <c r="E14" s="37" t="s">
        <v>49</v>
      </c>
      <c r="F14" s="43"/>
      <c r="G14" s="43"/>
      <c r="H14" s="43"/>
      <c r="I14" s="43"/>
      <c r="J14" s="44"/>
    </row>
    <row r="15">
      <c r="A15" s="35" t="s">
        <v>37</v>
      </c>
      <c r="B15" s="35">
        <v>3</v>
      </c>
      <c r="C15" s="36" t="s">
        <v>50</v>
      </c>
      <c r="D15" s="35" t="s">
        <v>51</v>
      </c>
      <c r="E15" s="37" t="s">
        <v>52</v>
      </c>
      <c r="F15" s="38" t="s">
        <v>41</v>
      </c>
      <c r="G15" s="39">
        <v>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42</v>
      </c>
      <c r="B16" s="42"/>
      <c r="C16" s="43"/>
      <c r="D16" s="43"/>
      <c r="E16" s="37" t="s">
        <v>53</v>
      </c>
      <c r="F16" s="43"/>
      <c r="G16" s="43"/>
      <c r="H16" s="43"/>
      <c r="I16" s="43"/>
      <c r="J16" s="44"/>
    </row>
    <row r="17" ht="105">
      <c r="A17" s="35" t="s">
        <v>44</v>
      </c>
      <c r="B17" s="42"/>
      <c r="C17" s="43"/>
      <c r="D17" s="43"/>
      <c r="E17" s="37" t="s">
        <v>54</v>
      </c>
      <c r="F17" s="43"/>
      <c r="G17" s="43"/>
      <c r="H17" s="43"/>
      <c r="I17" s="43"/>
      <c r="J17" s="44"/>
    </row>
    <row r="18">
      <c r="A18" s="35" t="s">
        <v>37</v>
      </c>
      <c r="B18" s="35">
        <v>4</v>
      </c>
      <c r="C18" s="36" t="s">
        <v>50</v>
      </c>
      <c r="D18" s="35" t="s">
        <v>55</v>
      </c>
      <c r="E18" s="37" t="s">
        <v>52</v>
      </c>
      <c r="F18" s="38" t="s">
        <v>41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75">
      <c r="A19" s="35" t="s">
        <v>42</v>
      </c>
      <c r="B19" s="42"/>
      <c r="C19" s="43"/>
      <c r="D19" s="43"/>
      <c r="E19" s="37" t="s">
        <v>56</v>
      </c>
      <c r="F19" s="43"/>
      <c r="G19" s="43"/>
      <c r="H19" s="43"/>
      <c r="I19" s="43"/>
      <c r="J19" s="44"/>
    </row>
    <row r="20" ht="105">
      <c r="A20" s="35" t="s">
        <v>44</v>
      </c>
      <c r="B20" s="42"/>
      <c r="C20" s="43"/>
      <c r="D20" s="43"/>
      <c r="E20" s="37" t="s">
        <v>54</v>
      </c>
      <c r="F20" s="43"/>
      <c r="G20" s="43"/>
      <c r="H20" s="43"/>
      <c r="I20" s="43"/>
      <c r="J20" s="44"/>
    </row>
    <row r="21">
      <c r="A21" s="35" t="s">
        <v>37</v>
      </c>
      <c r="B21" s="35">
        <v>5</v>
      </c>
      <c r="C21" s="36" t="s">
        <v>57</v>
      </c>
      <c r="D21" s="35"/>
      <c r="E21" s="37" t="s">
        <v>58</v>
      </c>
      <c r="F21" s="38" t="s">
        <v>41</v>
      </c>
      <c r="G21" s="39">
        <v>2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30">
      <c r="A22" s="35" t="s">
        <v>42</v>
      </c>
      <c r="B22" s="42"/>
      <c r="C22" s="43"/>
      <c r="D22" s="43"/>
      <c r="E22" s="37" t="s">
        <v>59</v>
      </c>
      <c r="F22" s="43"/>
      <c r="G22" s="43"/>
      <c r="H22" s="43"/>
      <c r="I22" s="43"/>
      <c r="J22" s="44"/>
    </row>
    <row r="23" ht="60">
      <c r="A23" s="35" t="s">
        <v>44</v>
      </c>
      <c r="B23" s="42"/>
      <c r="C23" s="43"/>
      <c r="D23" s="43"/>
      <c r="E23" s="37" t="s">
        <v>49</v>
      </c>
      <c r="F23" s="43"/>
      <c r="G23" s="43"/>
      <c r="H23" s="43"/>
      <c r="I23" s="43"/>
      <c r="J23" s="44"/>
    </row>
    <row r="24">
      <c r="A24" s="35" t="s">
        <v>37</v>
      </c>
      <c r="B24" s="35">
        <v>6</v>
      </c>
      <c r="C24" s="36" t="s">
        <v>60</v>
      </c>
      <c r="D24" s="35" t="s">
        <v>39</v>
      </c>
      <c r="E24" s="37" t="s">
        <v>61</v>
      </c>
      <c r="F24" s="38" t="s">
        <v>41</v>
      </c>
      <c r="G24" s="39">
        <v>1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 ht="45">
      <c r="A25" s="35" t="s">
        <v>42</v>
      </c>
      <c r="B25" s="42"/>
      <c r="C25" s="43"/>
      <c r="D25" s="43"/>
      <c r="E25" s="37" t="s">
        <v>62</v>
      </c>
      <c r="F25" s="43"/>
      <c r="G25" s="43"/>
      <c r="H25" s="43"/>
      <c r="I25" s="43"/>
      <c r="J25" s="44"/>
    </row>
    <row r="26" ht="60">
      <c r="A26" s="35" t="s">
        <v>44</v>
      </c>
      <c r="B26" s="42"/>
      <c r="C26" s="43"/>
      <c r="D26" s="43"/>
      <c r="E26" s="37" t="s">
        <v>49</v>
      </c>
      <c r="F26" s="43"/>
      <c r="G26" s="43"/>
      <c r="H26" s="43"/>
      <c r="I26" s="43"/>
      <c r="J26" s="44"/>
    </row>
    <row r="27">
      <c r="A27" s="35" t="s">
        <v>37</v>
      </c>
      <c r="B27" s="35">
        <v>7</v>
      </c>
      <c r="C27" s="36" t="s">
        <v>63</v>
      </c>
      <c r="D27" s="35" t="s">
        <v>39</v>
      </c>
      <c r="E27" s="37" t="s">
        <v>64</v>
      </c>
      <c r="F27" s="38" t="s">
        <v>41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42</v>
      </c>
      <c r="B28" s="42"/>
      <c r="C28" s="43"/>
      <c r="D28" s="43"/>
      <c r="E28" s="37" t="s">
        <v>65</v>
      </c>
      <c r="F28" s="43"/>
      <c r="G28" s="43"/>
      <c r="H28" s="43"/>
      <c r="I28" s="43"/>
      <c r="J28" s="44"/>
    </row>
    <row r="29" ht="60">
      <c r="A29" s="35" t="s">
        <v>44</v>
      </c>
      <c r="B29" s="42"/>
      <c r="C29" s="43"/>
      <c r="D29" s="43"/>
      <c r="E29" s="37" t="s">
        <v>49</v>
      </c>
      <c r="F29" s="43"/>
      <c r="G29" s="43"/>
      <c r="H29" s="43"/>
      <c r="I29" s="43"/>
      <c r="J29" s="44"/>
    </row>
    <row r="30">
      <c r="A30" s="35" t="s">
        <v>37</v>
      </c>
      <c r="B30" s="35">
        <v>8</v>
      </c>
      <c r="C30" s="36" t="s">
        <v>66</v>
      </c>
      <c r="D30" s="35" t="s">
        <v>39</v>
      </c>
      <c r="E30" s="37" t="s">
        <v>67</v>
      </c>
      <c r="F30" s="38" t="s">
        <v>68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60">
      <c r="A31" s="35" t="s">
        <v>42</v>
      </c>
      <c r="B31" s="42"/>
      <c r="C31" s="43"/>
      <c r="D31" s="43"/>
      <c r="E31" s="37" t="s">
        <v>69</v>
      </c>
      <c r="F31" s="43"/>
      <c r="G31" s="43"/>
      <c r="H31" s="43"/>
      <c r="I31" s="43"/>
      <c r="J31" s="44"/>
    </row>
    <row r="32" ht="135">
      <c r="A32" s="35" t="s">
        <v>44</v>
      </c>
      <c r="B32" s="42"/>
      <c r="C32" s="43"/>
      <c r="D32" s="43"/>
      <c r="E32" s="37" t="s">
        <v>70</v>
      </c>
      <c r="F32" s="43"/>
      <c r="G32" s="43"/>
      <c r="H32" s="43"/>
      <c r="I32" s="43"/>
      <c r="J32" s="44"/>
    </row>
    <row r="33">
      <c r="A33" s="35" t="s">
        <v>37</v>
      </c>
      <c r="B33" s="35">
        <v>9</v>
      </c>
      <c r="C33" s="36" t="s">
        <v>71</v>
      </c>
      <c r="D33" s="35" t="s">
        <v>39</v>
      </c>
      <c r="E33" s="37" t="s">
        <v>72</v>
      </c>
      <c r="F33" s="38" t="s">
        <v>41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42</v>
      </c>
      <c r="B34" s="42"/>
      <c r="C34" s="43"/>
      <c r="D34" s="43"/>
      <c r="E34" s="37" t="s">
        <v>73</v>
      </c>
      <c r="F34" s="43"/>
      <c r="G34" s="43"/>
      <c r="H34" s="43"/>
      <c r="I34" s="43"/>
      <c r="J34" s="44"/>
    </row>
    <row r="35" ht="60">
      <c r="A35" s="35" t="s">
        <v>44</v>
      </c>
      <c r="B35" s="42"/>
      <c r="C35" s="43"/>
      <c r="D35" s="43"/>
      <c r="E35" s="37" t="s">
        <v>49</v>
      </c>
      <c r="F35" s="43"/>
      <c r="G35" s="43"/>
      <c r="H35" s="43"/>
      <c r="I35" s="43"/>
      <c r="J35" s="44"/>
    </row>
    <row r="36">
      <c r="A36" s="35" t="s">
        <v>37</v>
      </c>
      <c r="B36" s="35">
        <v>10</v>
      </c>
      <c r="C36" s="36" t="s">
        <v>74</v>
      </c>
      <c r="D36" s="35" t="s">
        <v>39</v>
      </c>
      <c r="E36" s="37" t="s">
        <v>75</v>
      </c>
      <c r="F36" s="38" t="s">
        <v>76</v>
      </c>
      <c r="G36" s="39">
        <v>1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42</v>
      </c>
      <c r="B37" s="42"/>
      <c r="C37" s="43"/>
      <c r="D37" s="43"/>
      <c r="E37" s="37" t="s">
        <v>77</v>
      </c>
      <c r="F37" s="43"/>
      <c r="G37" s="43"/>
      <c r="H37" s="43"/>
      <c r="I37" s="43"/>
      <c r="J37" s="44"/>
    </row>
    <row r="38" ht="120">
      <c r="A38" s="35" t="s">
        <v>44</v>
      </c>
      <c r="B38" s="42"/>
      <c r="C38" s="43"/>
      <c r="D38" s="43"/>
      <c r="E38" s="37" t="s">
        <v>78</v>
      </c>
      <c r="F38" s="43"/>
      <c r="G38" s="43"/>
      <c r="H38" s="43"/>
      <c r="I38" s="43"/>
      <c r="J38" s="44"/>
    </row>
    <row r="39">
      <c r="A39" s="35" t="s">
        <v>37</v>
      </c>
      <c r="B39" s="35">
        <v>11</v>
      </c>
      <c r="C39" s="36" t="s">
        <v>79</v>
      </c>
      <c r="D39" s="35" t="s">
        <v>39</v>
      </c>
      <c r="E39" s="37" t="s">
        <v>80</v>
      </c>
      <c r="F39" s="38" t="s">
        <v>41</v>
      </c>
      <c r="G39" s="39">
        <v>1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42</v>
      </c>
      <c r="B40" s="42"/>
      <c r="C40" s="43"/>
      <c r="D40" s="43"/>
      <c r="E40" s="37" t="s">
        <v>81</v>
      </c>
      <c r="F40" s="43"/>
      <c r="G40" s="43"/>
      <c r="H40" s="43"/>
      <c r="I40" s="43"/>
      <c r="J40" s="44"/>
    </row>
    <row r="41" ht="60">
      <c r="A41" s="35" t="s">
        <v>44</v>
      </c>
      <c r="B41" s="42"/>
      <c r="C41" s="43"/>
      <c r="D41" s="43"/>
      <c r="E41" s="37" t="s">
        <v>49</v>
      </c>
      <c r="F41" s="43"/>
      <c r="G41" s="43"/>
      <c r="H41" s="43"/>
      <c r="I41" s="43"/>
      <c r="J41" s="44"/>
    </row>
    <row r="42">
      <c r="A42" s="35" t="s">
        <v>37</v>
      </c>
      <c r="B42" s="35">
        <v>12</v>
      </c>
      <c r="C42" s="36" t="s">
        <v>82</v>
      </c>
      <c r="D42" s="35" t="s">
        <v>39</v>
      </c>
      <c r="E42" s="37" t="s">
        <v>83</v>
      </c>
      <c r="F42" s="38" t="s">
        <v>41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42</v>
      </c>
      <c r="B43" s="42"/>
      <c r="C43" s="43"/>
      <c r="D43" s="43"/>
      <c r="E43" s="37" t="s">
        <v>84</v>
      </c>
      <c r="F43" s="43"/>
      <c r="G43" s="43"/>
      <c r="H43" s="43"/>
      <c r="I43" s="43"/>
      <c r="J43" s="44"/>
    </row>
    <row r="44" ht="135">
      <c r="A44" s="35" t="s">
        <v>44</v>
      </c>
      <c r="B44" s="42"/>
      <c r="C44" s="43"/>
      <c r="D44" s="43"/>
      <c r="E44" s="37" t="s">
        <v>85</v>
      </c>
      <c r="F44" s="43"/>
      <c r="G44" s="43"/>
      <c r="H44" s="43"/>
      <c r="I44" s="43"/>
      <c r="J44" s="44"/>
    </row>
    <row r="45">
      <c r="A45" s="35" t="s">
        <v>37</v>
      </c>
      <c r="B45" s="35">
        <v>13</v>
      </c>
      <c r="C45" s="36" t="s">
        <v>86</v>
      </c>
      <c r="D45" s="35" t="s">
        <v>39</v>
      </c>
      <c r="E45" s="37" t="s">
        <v>87</v>
      </c>
      <c r="F45" s="38" t="s">
        <v>41</v>
      </c>
      <c r="G45" s="39">
        <v>1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42</v>
      </c>
      <c r="B46" s="42"/>
      <c r="C46" s="43"/>
      <c r="D46" s="43"/>
      <c r="E46" s="45" t="s">
        <v>39</v>
      </c>
      <c r="F46" s="43"/>
      <c r="G46" s="43"/>
      <c r="H46" s="43"/>
      <c r="I46" s="43"/>
      <c r="J46" s="44"/>
    </row>
    <row r="47" ht="75">
      <c r="A47" s="35" t="s">
        <v>44</v>
      </c>
      <c r="B47" s="46"/>
      <c r="C47" s="47"/>
      <c r="D47" s="47"/>
      <c r="E47" s="37" t="s">
        <v>88</v>
      </c>
      <c r="F47" s="47"/>
      <c r="G47" s="47"/>
      <c r="H47" s="47"/>
      <c r="I47" s="47"/>
      <c r="J4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13</v>
      </c>
      <c r="I3" s="23">
        <f>SUMIFS(I8:I264,A8:A264,"SD")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12</v>
      </c>
      <c r="F8" s="32"/>
      <c r="G8" s="32"/>
      <c r="H8" s="32"/>
      <c r="I8" s="33">
        <f>SUMIFS(I9:I24,A9:A24,"P")</f>
        <v>0</v>
      </c>
      <c r="J8" s="34"/>
    </row>
    <row r="9">
      <c r="A9" s="35" t="s">
        <v>37</v>
      </c>
      <c r="B9" s="35">
        <v>1</v>
      </c>
      <c r="C9" s="36" t="s">
        <v>89</v>
      </c>
      <c r="D9" s="35" t="s">
        <v>39</v>
      </c>
      <c r="E9" s="37" t="s">
        <v>90</v>
      </c>
      <c r="F9" s="38" t="s">
        <v>91</v>
      </c>
      <c r="G9" s="39">
        <v>258.69999999999999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42</v>
      </c>
      <c r="B10" s="42"/>
      <c r="C10" s="43"/>
      <c r="D10" s="43"/>
      <c r="E10" s="37" t="s">
        <v>92</v>
      </c>
      <c r="F10" s="43"/>
      <c r="G10" s="43"/>
      <c r="H10" s="43"/>
      <c r="I10" s="43"/>
      <c r="J10" s="44"/>
    </row>
    <row r="11" ht="45">
      <c r="A11" s="35" t="s">
        <v>93</v>
      </c>
      <c r="B11" s="42"/>
      <c r="C11" s="43"/>
      <c r="D11" s="43"/>
      <c r="E11" s="49" t="s">
        <v>94</v>
      </c>
      <c r="F11" s="43"/>
      <c r="G11" s="43"/>
      <c r="H11" s="43"/>
      <c r="I11" s="43"/>
      <c r="J11" s="44"/>
    </row>
    <row r="12" ht="75">
      <c r="A12" s="35" t="s">
        <v>44</v>
      </c>
      <c r="B12" s="42"/>
      <c r="C12" s="43"/>
      <c r="D12" s="43"/>
      <c r="E12" s="37" t="s">
        <v>95</v>
      </c>
      <c r="F12" s="43"/>
      <c r="G12" s="43"/>
      <c r="H12" s="43"/>
      <c r="I12" s="43"/>
      <c r="J12" s="44"/>
    </row>
    <row r="13" ht="30">
      <c r="A13" s="35" t="s">
        <v>37</v>
      </c>
      <c r="B13" s="35">
        <v>2</v>
      </c>
      <c r="C13" s="36" t="s">
        <v>96</v>
      </c>
      <c r="D13" s="35" t="s">
        <v>39</v>
      </c>
      <c r="E13" s="37" t="s">
        <v>97</v>
      </c>
      <c r="F13" s="38" t="s">
        <v>98</v>
      </c>
      <c r="G13" s="39">
        <v>956.18600000000004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42</v>
      </c>
      <c r="B14" s="42"/>
      <c r="C14" s="43"/>
      <c r="D14" s="43"/>
      <c r="E14" s="45" t="s">
        <v>39</v>
      </c>
      <c r="F14" s="43"/>
      <c r="G14" s="43"/>
      <c r="H14" s="43"/>
      <c r="I14" s="43"/>
      <c r="J14" s="44"/>
    </row>
    <row r="15" ht="30">
      <c r="A15" s="35" t="s">
        <v>93</v>
      </c>
      <c r="B15" s="42"/>
      <c r="C15" s="43"/>
      <c r="D15" s="43"/>
      <c r="E15" s="49" t="s">
        <v>99</v>
      </c>
      <c r="F15" s="43"/>
      <c r="G15" s="43"/>
      <c r="H15" s="43"/>
      <c r="I15" s="43"/>
      <c r="J15" s="44"/>
    </row>
    <row r="16" ht="165">
      <c r="A16" s="35" t="s">
        <v>44</v>
      </c>
      <c r="B16" s="42"/>
      <c r="C16" s="43"/>
      <c r="D16" s="43"/>
      <c r="E16" s="37" t="s">
        <v>100</v>
      </c>
      <c r="F16" s="43"/>
      <c r="G16" s="43"/>
      <c r="H16" s="43"/>
      <c r="I16" s="43"/>
      <c r="J16" s="44"/>
    </row>
    <row r="17" ht="30">
      <c r="A17" s="35" t="s">
        <v>37</v>
      </c>
      <c r="B17" s="35">
        <v>3</v>
      </c>
      <c r="C17" s="36" t="s">
        <v>101</v>
      </c>
      <c r="D17" s="35" t="s">
        <v>39</v>
      </c>
      <c r="E17" s="37" t="s">
        <v>102</v>
      </c>
      <c r="F17" s="38" t="s">
        <v>98</v>
      </c>
      <c r="G17" s="39">
        <v>25.300000000000001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42</v>
      </c>
      <c r="B18" s="42"/>
      <c r="C18" s="43"/>
      <c r="D18" s="43"/>
      <c r="E18" s="37" t="s">
        <v>103</v>
      </c>
      <c r="F18" s="43"/>
      <c r="G18" s="43"/>
      <c r="H18" s="43"/>
      <c r="I18" s="43"/>
      <c r="J18" s="44"/>
    </row>
    <row r="19">
      <c r="A19" s="35" t="s">
        <v>93</v>
      </c>
      <c r="B19" s="42"/>
      <c r="C19" s="43"/>
      <c r="D19" s="43"/>
      <c r="E19" s="49" t="s">
        <v>104</v>
      </c>
      <c r="F19" s="43"/>
      <c r="G19" s="43"/>
      <c r="H19" s="43"/>
      <c r="I19" s="43"/>
      <c r="J19" s="44"/>
    </row>
    <row r="20" ht="165">
      <c r="A20" s="35" t="s">
        <v>44</v>
      </c>
      <c r="B20" s="42"/>
      <c r="C20" s="43"/>
      <c r="D20" s="43"/>
      <c r="E20" s="37" t="s">
        <v>100</v>
      </c>
      <c r="F20" s="43"/>
      <c r="G20" s="43"/>
      <c r="H20" s="43"/>
      <c r="I20" s="43"/>
      <c r="J20" s="44"/>
    </row>
    <row r="21" ht="30">
      <c r="A21" s="35" t="s">
        <v>37</v>
      </c>
      <c r="B21" s="35">
        <v>4</v>
      </c>
      <c r="C21" s="36" t="s">
        <v>105</v>
      </c>
      <c r="D21" s="35" t="s">
        <v>39</v>
      </c>
      <c r="E21" s="37" t="s">
        <v>106</v>
      </c>
      <c r="F21" s="38" t="s">
        <v>98</v>
      </c>
      <c r="G21" s="39">
        <v>127.078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42</v>
      </c>
      <c r="B22" s="42"/>
      <c r="C22" s="43"/>
      <c r="D22" s="43"/>
      <c r="E22" s="45" t="s">
        <v>39</v>
      </c>
      <c r="F22" s="43"/>
      <c r="G22" s="43"/>
      <c r="H22" s="43"/>
      <c r="I22" s="43"/>
      <c r="J22" s="44"/>
    </row>
    <row r="23">
      <c r="A23" s="35" t="s">
        <v>93</v>
      </c>
      <c r="B23" s="42"/>
      <c r="C23" s="43"/>
      <c r="D23" s="43"/>
      <c r="E23" s="49" t="s">
        <v>107</v>
      </c>
      <c r="F23" s="43"/>
      <c r="G23" s="43"/>
      <c r="H23" s="43"/>
      <c r="I23" s="43"/>
      <c r="J23" s="44"/>
    </row>
    <row r="24" ht="165">
      <c r="A24" s="35" t="s">
        <v>44</v>
      </c>
      <c r="B24" s="42"/>
      <c r="C24" s="43"/>
      <c r="D24" s="43"/>
      <c r="E24" s="37" t="s">
        <v>100</v>
      </c>
      <c r="F24" s="43"/>
      <c r="G24" s="43"/>
      <c r="H24" s="43"/>
      <c r="I24" s="43"/>
      <c r="J24" s="44"/>
    </row>
    <row r="25">
      <c r="A25" s="29" t="s">
        <v>35</v>
      </c>
      <c r="B25" s="30"/>
      <c r="C25" s="31" t="s">
        <v>108</v>
      </c>
      <c r="D25" s="32"/>
      <c r="E25" s="29" t="s">
        <v>109</v>
      </c>
      <c r="F25" s="32"/>
      <c r="G25" s="32"/>
      <c r="H25" s="32"/>
      <c r="I25" s="33">
        <f>SUMIFS(I26:I101,A26:A101,"P")</f>
        <v>0</v>
      </c>
      <c r="J25" s="34"/>
    </row>
    <row r="26">
      <c r="A26" s="35" t="s">
        <v>37</v>
      </c>
      <c r="B26" s="35">
        <v>5</v>
      </c>
      <c r="C26" s="36" t="s">
        <v>110</v>
      </c>
      <c r="D26" s="35" t="s">
        <v>39</v>
      </c>
      <c r="E26" s="37" t="s">
        <v>111</v>
      </c>
      <c r="F26" s="38" t="s">
        <v>112</v>
      </c>
      <c r="G26" s="39">
        <v>90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42</v>
      </c>
      <c r="B27" s="42"/>
      <c r="C27" s="43"/>
      <c r="D27" s="43"/>
      <c r="E27" s="37" t="s">
        <v>113</v>
      </c>
      <c r="F27" s="43"/>
      <c r="G27" s="43"/>
      <c r="H27" s="43"/>
      <c r="I27" s="43"/>
      <c r="J27" s="44"/>
    </row>
    <row r="28">
      <c r="A28" s="35" t="s">
        <v>93</v>
      </c>
      <c r="B28" s="42"/>
      <c r="C28" s="43"/>
      <c r="D28" s="43"/>
      <c r="E28" s="49" t="s">
        <v>114</v>
      </c>
      <c r="F28" s="43"/>
      <c r="G28" s="43"/>
      <c r="H28" s="43"/>
      <c r="I28" s="43"/>
      <c r="J28" s="44"/>
    </row>
    <row r="29" ht="90">
      <c r="A29" s="35" t="s">
        <v>44</v>
      </c>
      <c r="B29" s="42"/>
      <c r="C29" s="43"/>
      <c r="D29" s="43"/>
      <c r="E29" s="37" t="s">
        <v>115</v>
      </c>
      <c r="F29" s="43"/>
      <c r="G29" s="43"/>
      <c r="H29" s="43"/>
      <c r="I29" s="43"/>
      <c r="J29" s="44"/>
    </row>
    <row r="30">
      <c r="A30" s="35" t="s">
        <v>37</v>
      </c>
      <c r="B30" s="35">
        <v>6</v>
      </c>
      <c r="C30" s="36" t="s">
        <v>116</v>
      </c>
      <c r="D30" s="35" t="s">
        <v>39</v>
      </c>
      <c r="E30" s="37" t="s">
        <v>117</v>
      </c>
      <c r="F30" s="38" t="s">
        <v>76</v>
      </c>
      <c r="G30" s="39">
        <v>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42</v>
      </c>
      <c r="B31" s="42"/>
      <c r="C31" s="43"/>
      <c r="D31" s="43"/>
      <c r="E31" s="37" t="s">
        <v>118</v>
      </c>
      <c r="F31" s="43"/>
      <c r="G31" s="43"/>
      <c r="H31" s="43"/>
      <c r="I31" s="43"/>
      <c r="J31" s="44"/>
    </row>
    <row r="32" ht="225">
      <c r="A32" s="35" t="s">
        <v>44</v>
      </c>
      <c r="B32" s="42"/>
      <c r="C32" s="43"/>
      <c r="D32" s="43"/>
      <c r="E32" s="37" t="s">
        <v>119</v>
      </c>
      <c r="F32" s="43"/>
      <c r="G32" s="43"/>
      <c r="H32" s="43"/>
      <c r="I32" s="43"/>
      <c r="J32" s="44"/>
    </row>
    <row r="33">
      <c r="A33" s="35" t="s">
        <v>37</v>
      </c>
      <c r="B33" s="35">
        <v>7</v>
      </c>
      <c r="C33" s="36" t="s">
        <v>120</v>
      </c>
      <c r="D33" s="35" t="s">
        <v>39</v>
      </c>
      <c r="E33" s="37" t="s">
        <v>121</v>
      </c>
      <c r="F33" s="38" t="s">
        <v>76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42</v>
      </c>
      <c r="B34" s="42"/>
      <c r="C34" s="43"/>
      <c r="D34" s="43"/>
      <c r="E34" s="37" t="s">
        <v>118</v>
      </c>
      <c r="F34" s="43"/>
      <c r="G34" s="43"/>
      <c r="H34" s="43"/>
      <c r="I34" s="43"/>
      <c r="J34" s="44"/>
    </row>
    <row r="35" ht="225">
      <c r="A35" s="35" t="s">
        <v>44</v>
      </c>
      <c r="B35" s="42"/>
      <c r="C35" s="43"/>
      <c r="D35" s="43"/>
      <c r="E35" s="37" t="s">
        <v>119</v>
      </c>
      <c r="F35" s="43"/>
      <c r="G35" s="43"/>
      <c r="H35" s="43"/>
      <c r="I35" s="43"/>
      <c r="J35" s="44"/>
    </row>
    <row r="36" ht="30">
      <c r="A36" s="35" t="s">
        <v>37</v>
      </c>
      <c r="B36" s="35">
        <v>8</v>
      </c>
      <c r="C36" s="36" t="s">
        <v>122</v>
      </c>
      <c r="D36" s="35" t="s">
        <v>39</v>
      </c>
      <c r="E36" s="37" t="s">
        <v>123</v>
      </c>
      <c r="F36" s="38" t="s">
        <v>91</v>
      </c>
      <c r="G36" s="39">
        <v>69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 ht="60">
      <c r="A37" s="35" t="s">
        <v>42</v>
      </c>
      <c r="B37" s="42"/>
      <c r="C37" s="43"/>
      <c r="D37" s="43"/>
      <c r="E37" s="37" t="s">
        <v>124</v>
      </c>
      <c r="F37" s="43"/>
      <c r="G37" s="43"/>
      <c r="H37" s="43"/>
      <c r="I37" s="43"/>
      <c r="J37" s="44"/>
    </row>
    <row r="38">
      <c r="A38" s="35" t="s">
        <v>93</v>
      </c>
      <c r="B38" s="42"/>
      <c r="C38" s="43"/>
      <c r="D38" s="43"/>
      <c r="E38" s="49" t="s">
        <v>125</v>
      </c>
      <c r="F38" s="43"/>
      <c r="G38" s="43"/>
      <c r="H38" s="43"/>
      <c r="I38" s="43"/>
      <c r="J38" s="44"/>
    </row>
    <row r="39" ht="120">
      <c r="A39" s="35" t="s">
        <v>44</v>
      </c>
      <c r="B39" s="42"/>
      <c r="C39" s="43"/>
      <c r="D39" s="43"/>
      <c r="E39" s="37" t="s">
        <v>126</v>
      </c>
      <c r="F39" s="43"/>
      <c r="G39" s="43"/>
      <c r="H39" s="43"/>
      <c r="I39" s="43"/>
      <c r="J39" s="44"/>
    </row>
    <row r="40">
      <c r="A40" s="35" t="s">
        <v>37</v>
      </c>
      <c r="B40" s="35">
        <v>9</v>
      </c>
      <c r="C40" s="36" t="s">
        <v>127</v>
      </c>
      <c r="D40" s="35" t="s">
        <v>39</v>
      </c>
      <c r="E40" s="37" t="s">
        <v>128</v>
      </c>
      <c r="F40" s="38" t="s">
        <v>91</v>
      </c>
      <c r="G40" s="39">
        <v>11.5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42</v>
      </c>
      <c r="B41" s="42"/>
      <c r="C41" s="43"/>
      <c r="D41" s="43"/>
      <c r="E41" s="37" t="s">
        <v>129</v>
      </c>
      <c r="F41" s="43"/>
      <c r="G41" s="43"/>
      <c r="H41" s="43"/>
      <c r="I41" s="43"/>
      <c r="J41" s="44"/>
    </row>
    <row r="42">
      <c r="A42" s="35" t="s">
        <v>93</v>
      </c>
      <c r="B42" s="42"/>
      <c r="C42" s="43"/>
      <c r="D42" s="43"/>
      <c r="E42" s="49" t="s">
        <v>130</v>
      </c>
      <c r="F42" s="43"/>
      <c r="G42" s="43"/>
      <c r="H42" s="43"/>
      <c r="I42" s="43"/>
      <c r="J42" s="44"/>
    </row>
    <row r="43" ht="120">
      <c r="A43" s="35" t="s">
        <v>44</v>
      </c>
      <c r="B43" s="42"/>
      <c r="C43" s="43"/>
      <c r="D43" s="43"/>
      <c r="E43" s="37" t="s">
        <v>126</v>
      </c>
      <c r="F43" s="43"/>
      <c r="G43" s="43"/>
      <c r="H43" s="43"/>
      <c r="I43" s="43"/>
      <c r="J43" s="44"/>
    </row>
    <row r="44">
      <c r="A44" s="35" t="s">
        <v>37</v>
      </c>
      <c r="B44" s="35">
        <v>10</v>
      </c>
      <c r="C44" s="36" t="s">
        <v>131</v>
      </c>
      <c r="D44" s="35" t="s">
        <v>39</v>
      </c>
      <c r="E44" s="37" t="s">
        <v>132</v>
      </c>
      <c r="F44" s="38" t="s">
        <v>91</v>
      </c>
      <c r="G44" s="39">
        <v>23.66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 ht="45">
      <c r="A45" s="35" t="s">
        <v>42</v>
      </c>
      <c r="B45" s="42"/>
      <c r="C45" s="43"/>
      <c r="D45" s="43"/>
      <c r="E45" s="37" t="s">
        <v>133</v>
      </c>
      <c r="F45" s="43"/>
      <c r="G45" s="43"/>
      <c r="H45" s="43"/>
      <c r="I45" s="43"/>
      <c r="J45" s="44"/>
    </row>
    <row r="46" ht="45">
      <c r="A46" s="35" t="s">
        <v>93</v>
      </c>
      <c r="B46" s="42"/>
      <c r="C46" s="43"/>
      <c r="D46" s="43"/>
      <c r="E46" s="49" t="s">
        <v>134</v>
      </c>
      <c r="F46" s="43"/>
      <c r="G46" s="43"/>
      <c r="H46" s="43"/>
      <c r="I46" s="43"/>
      <c r="J46" s="44"/>
    </row>
    <row r="47" ht="120">
      <c r="A47" s="35" t="s">
        <v>44</v>
      </c>
      <c r="B47" s="42"/>
      <c r="C47" s="43"/>
      <c r="D47" s="43"/>
      <c r="E47" s="37" t="s">
        <v>126</v>
      </c>
      <c r="F47" s="43"/>
      <c r="G47" s="43"/>
      <c r="H47" s="43"/>
      <c r="I47" s="43"/>
      <c r="J47" s="44"/>
    </row>
    <row r="48">
      <c r="A48" s="35" t="s">
        <v>37</v>
      </c>
      <c r="B48" s="35">
        <v>11</v>
      </c>
      <c r="C48" s="36" t="s">
        <v>135</v>
      </c>
      <c r="D48" s="35" t="s">
        <v>39</v>
      </c>
      <c r="E48" s="37" t="s">
        <v>136</v>
      </c>
      <c r="F48" s="38" t="s">
        <v>41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42</v>
      </c>
      <c r="B49" s="42"/>
      <c r="C49" s="43"/>
      <c r="D49" s="43"/>
      <c r="E49" s="37" t="s">
        <v>137</v>
      </c>
      <c r="F49" s="43"/>
      <c r="G49" s="43"/>
      <c r="H49" s="43"/>
      <c r="I49" s="43"/>
      <c r="J49" s="44"/>
    </row>
    <row r="50">
      <c r="A50" s="35" t="s">
        <v>93</v>
      </c>
      <c r="B50" s="42"/>
      <c r="C50" s="43"/>
      <c r="D50" s="43"/>
      <c r="E50" s="50" t="s">
        <v>39</v>
      </c>
      <c r="F50" s="43"/>
      <c r="G50" s="43"/>
      <c r="H50" s="43"/>
      <c r="I50" s="43"/>
      <c r="J50" s="44"/>
    </row>
    <row r="51" ht="120">
      <c r="A51" s="35" t="s">
        <v>44</v>
      </c>
      <c r="B51" s="42"/>
      <c r="C51" s="43"/>
      <c r="D51" s="43"/>
      <c r="E51" s="37" t="s">
        <v>138</v>
      </c>
      <c r="F51" s="43"/>
      <c r="G51" s="43"/>
      <c r="H51" s="43"/>
      <c r="I51" s="43"/>
      <c r="J51" s="44"/>
    </row>
    <row r="52">
      <c r="A52" s="35" t="s">
        <v>37</v>
      </c>
      <c r="B52" s="35">
        <v>12</v>
      </c>
      <c r="C52" s="36" t="s">
        <v>139</v>
      </c>
      <c r="D52" s="35" t="s">
        <v>39</v>
      </c>
      <c r="E52" s="37" t="s">
        <v>140</v>
      </c>
      <c r="F52" s="38" t="s">
        <v>141</v>
      </c>
      <c r="G52" s="39">
        <v>10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42</v>
      </c>
      <c r="B53" s="42"/>
      <c r="C53" s="43"/>
      <c r="D53" s="43"/>
      <c r="E53" s="37" t="s">
        <v>142</v>
      </c>
      <c r="F53" s="43"/>
      <c r="G53" s="43"/>
      <c r="H53" s="43"/>
      <c r="I53" s="43"/>
      <c r="J53" s="44"/>
    </row>
    <row r="54" ht="120">
      <c r="A54" s="35" t="s">
        <v>44</v>
      </c>
      <c r="B54" s="42"/>
      <c r="C54" s="43"/>
      <c r="D54" s="43"/>
      <c r="E54" s="37" t="s">
        <v>143</v>
      </c>
      <c r="F54" s="43"/>
      <c r="G54" s="43"/>
      <c r="H54" s="43"/>
      <c r="I54" s="43"/>
      <c r="J54" s="44"/>
    </row>
    <row r="55">
      <c r="A55" s="35" t="s">
        <v>37</v>
      </c>
      <c r="B55" s="35">
        <v>13</v>
      </c>
      <c r="C55" s="36" t="s">
        <v>144</v>
      </c>
      <c r="D55" s="35" t="s">
        <v>39</v>
      </c>
      <c r="E55" s="37" t="s">
        <v>145</v>
      </c>
      <c r="F55" s="38" t="s">
        <v>91</v>
      </c>
      <c r="G55" s="39">
        <v>12.960000000000001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 ht="45">
      <c r="A56" s="35" t="s">
        <v>42</v>
      </c>
      <c r="B56" s="42"/>
      <c r="C56" s="43"/>
      <c r="D56" s="43"/>
      <c r="E56" s="37" t="s">
        <v>146</v>
      </c>
      <c r="F56" s="43"/>
      <c r="G56" s="43"/>
      <c r="H56" s="43"/>
      <c r="I56" s="43"/>
      <c r="J56" s="44"/>
    </row>
    <row r="57">
      <c r="A57" s="35" t="s">
        <v>93</v>
      </c>
      <c r="B57" s="42"/>
      <c r="C57" s="43"/>
      <c r="D57" s="43"/>
      <c r="E57" s="49" t="s">
        <v>147</v>
      </c>
      <c r="F57" s="43"/>
      <c r="G57" s="43"/>
      <c r="H57" s="43"/>
      <c r="I57" s="43"/>
      <c r="J57" s="44"/>
    </row>
    <row r="58" ht="75">
      <c r="A58" s="35" t="s">
        <v>44</v>
      </c>
      <c r="B58" s="42"/>
      <c r="C58" s="43"/>
      <c r="D58" s="43"/>
      <c r="E58" s="37" t="s">
        <v>148</v>
      </c>
      <c r="F58" s="43"/>
      <c r="G58" s="43"/>
      <c r="H58" s="43"/>
      <c r="I58" s="43"/>
      <c r="J58" s="44"/>
    </row>
    <row r="59">
      <c r="A59" s="35" t="s">
        <v>37</v>
      </c>
      <c r="B59" s="35">
        <v>14</v>
      </c>
      <c r="C59" s="36" t="s">
        <v>149</v>
      </c>
      <c r="D59" s="35" t="s">
        <v>39</v>
      </c>
      <c r="E59" s="37" t="s">
        <v>150</v>
      </c>
      <c r="F59" s="38" t="s">
        <v>91</v>
      </c>
      <c r="G59" s="39">
        <v>96.888000000000005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42</v>
      </c>
      <c r="B60" s="42"/>
      <c r="C60" s="43"/>
      <c r="D60" s="43"/>
      <c r="E60" s="37" t="s">
        <v>151</v>
      </c>
      <c r="F60" s="43"/>
      <c r="G60" s="43"/>
      <c r="H60" s="43"/>
      <c r="I60" s="43"/>
      <c r="J60" s="44"/>
    </row>
    <row r="61" ht="60">
      <c r="A61" s="35" t="s">
        <v>93</v>
      </c>
      <c r="B61" s="42"/>
      <c r="C61" s="43"/>
      <c r="D61" s="43"/>
      <c r="E61" s="49" t="s">
        <v>152</v>
      </c>
      <c r="F61" s="43"/>
      <c r="G61" s="43"/>
      <c r="H61" s="43"/>
      <c r="I61" s="43"/>
      <c r="J61" s="44"/>
    </row>
    <row r="62" ht="409.5">
      <c r="A62" s="35" t="s">
        <v>44</v>
      </c>
      <c r="B62" s="42"/>
      <c r="C62" s="43"/>
      <c r="D62" s="43"/>
      <c r="E62" s="37" t="s">
        <v>153</v>
      </c>
      <c r="F62" s="43"/>
      <c r="G62" s="43"/>
      <c r="H62" s="43"/>
      <c r="I62" s="43"/>
      <c r="J62" s="44"/>
    </row>
    <row r="63">
      <c r="A63" s="35" t="s">
        <v>37</v>
      </c>
      <c r="B63" s="35">
        <v>15</v>
      </c>
      <c r="C63" s="36" t="s">
        <v>154</v>
      </c>
      <c r="D63" s="35" t="s">
        <v>39</v>
      </c>
      <c r="E63" s="37" t="s">
        <v>155</v>
      </c>
      <c r="F63" s="38" t="s">
        <v>91</v>
      </c>
      <c r="G63" s="39">
        <v>23.760000000000002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 ht="30">
      <c r="A64" s="35" t="s">
        <v>42</v>
      </c>
      <c r="B64" s="42"/>
      <c r="C64" s="43"/>
      <c r="D64" s="43"/>
      <c r="E64" s="37" t="s">
        <v>156</v>
      </c>
      <c r="F64" s="43"/>
      <c r="G64" s="43"/>
      <c r="H64" s="43"/>
      <c r="I64" s="43"/>
      <c r="J64" s="44"/>
    </row>
    <row r="65">
      <c r="A65" s="35" t="s">
        <v>93</v>
      </c>
      <c r="B65" s="42"/>
      <c r="C65" s="43"/>
      <c r="D65" s="43"/>
      <c r="E65" s="49" t="s">
        <v>157</v>
      </c>
      <c r="F65" s="43"/>
      <c r="G65" s="43"/>
      <c r="H65" s="43"/>
      <c r="I65" s="43"/>
      <c r="J65" s="44"/>
    </row>
    <row r="66" ht="409.5">
      <c r="A66" s="35" t="s">
        <v>44</v>
      </c>
      <c r="B66" s="42"/>
      <c r="C66" s="43"/>
      <c r="D66" s="43"/>
      <c r="E66" s="37" t="s">
        <v>158</v>
      </c>
      <c r="F66" s="43"/>
      <c r="G66" s="43"/>
      <c r="H66" s="43"/>
      <c r="I66" s="43"/>
      <c r="J66" s="44"/>
    </row>
    <row r="67">
      <c r="A67" s="35" t="s">
        <v>37</v>
      </c>
      <c r="B67" s="35">
        <v>16</v>
      </c>
      <c r="C67" s="36" t="s">
        <v>159</v>
      </c>
      <c r="D67" s="35" t="s">
        <v>39</v>
      </c>
      <c r="E67" s="37" t="s">
        <v>160</v>
      </c>
      <c r="F67" s="38" t="s">
        <v>91</v>
      </c>
      <c r="G67" s="39">
        <v>17.600000000000001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 ht="30">
      <c r="A68" s="35" t="s">
        <v>42</v>
      </c>
      <c r="B68" s="42"/>
      <c r="C68" s="43"/>
      <c r="D68" s="43"/>
      <c r="E68" s="37" t="s">
        <v>161</v>
      </c>
      <c r="F68" s="43"/>
      <c r="G68" s="43"/>
      <c r="H68" s="43"/>
      <c r="I68" s="43"/>
      <c r="J68" s="44"/>
    </row>
    <row r="69" ht="45">
      <c r="A69" s="35" t="s">
        <v>93</v>
      </c>
      <c r="B69" s="42"/>
      <c r="C69" s="43"/>
      <c r="D69" s="43"/>
      <c r="E69" s="49" t="s">
        <v>162</v>
      </c>
      <c r="F69" s="43"/>
      <c r="G69" s="43"/>
      <c r="H69" s="43"/>
      <c r="I69" s="43"/>
      <c r="J69" s="44"/>
    </row>
    <row r="70" ht="405">
      <c r="A70" s="35" t="s">
        <v>44</v>
      </c>
      <c r="B70" s="42"/>
      <c r="C70" s="43"/>
      <c r="D70" s="43"/>
      <c r="E70" s="37" t="s">
        <v>163</v>
      </c>
      <c r="F70" s="43"/>
      <c r="G70" s="43"/>
      <c r="H70" s="43"/>
      <c r="I70" s="43"/>
      <c r="J70" s="44"/>
    </row>
    <row r="71">
      <c r="A71" s="35" t="s">
        <v>37</v>
      </c>
      <c r="B71" s="35">
        <v>17</v>
      </c>
      <c r="C71" s="36" t="s">
        <v>164</v>
      </c>
      <c r="D71" s="35" t="s">
        <v>39</v>
      </c>
      <c r="E71" s="37" t="s">
        <v>165</v>
      </c>
      <c r="F71" s="38" t="s">
        <v>91</v>
      </c>
      <c r="G71" s="39">
        <v>296.00799999999998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 ht="45">
      <c r="A72" s="35" t="s">
        <v>42</v>
      </c>
      <c r="B72" s="42"/>
      <c r="C72" s="43"/>
      <c r="D72" s="43"/>
      <c r="E72" s="37" t="s">
        <v>166</v>
      </c>
      <c r="F72" s="43"/>
      <c r="G72" s="43"/>
      <c r="H72" s="43"/>
      <c r="I72" s="43"/>
      <c r="J72" s="44"/>
    </row>
    <row r="73" ht="105">
      <c r="A73" s="35" t="s">
        <v>93</v>
      </c>
      <c r="B73" s="42"/>
      <c r="C73" s="43"/>
      <c r="D73" s="43"/>
      <c r="E73" s="49" t="s">
        <v>167</v>
      </c>
      <c r="F73" s="43"/>
      <c r="G73" s="43"/>
      <c r="H73" s="43"/>
      <c r="I73" s="43"/>
      <c r="J73" s="44"/>
    </row>
    <row r="74" ht="409.5">
      <c r="A74" s="35" t="s">
        <v>44</v>
      </c>
      <c r="B74" s="42"/>
      <c r="C74" s="43"/>
      <c r="D74" s="43"/>
      <c r="E74" s="37" t="s">
        <v>168</v>
      </c>
      <c r="F74" s="43"/>
      <c r="G74" s="43"/>
      <c r="H74" s="43"/>
      <c r="I74" s="43"/>
      <c r="J74" s="44"/>
    </row>
    <row r="75">
      <c r="A75" s="35" t="s">
        <v>37</v>
      </c>
      <c r="B75" s="35">
        <v>18</v>
      </c>
      <c r="C75" s="36" t="s">
        <v>169</v>
      </c>
      <c r="D75" s="35" t="s">
        <v>39</v>
      </c>
      <c r="E75" s="37" t="s">
        <v>170</v>
      </c>
      <c r="F75" s="38" t="s">
        <v>91</v>
      </c>
      <c r="G75" s="39">
        <v>252.69999999999999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42</v>
      </c>
      <c r="B76" s="42"/>
      <c r="C76" s="43"/>
      <c r="D76" s="43"/>
      <c r="E76" s="37" t="s">
        <v>171</v>
      </c>
      <c r="F76" s="43"/>
      <c r="G76" s="43"/>
      <c r="H76" s="43"/>
      <c r="I76" s="43"/>
      <c r="J76" s="44"/>
    </row>
    <row r="77" ht="60">
      <c r="A77" s="35" t="s">
        <v>93</v>
      </c>
      <c r="B77" s="42"/>
      <c r="C77" s="43"/>
      <c r="D77" s="43"/>
      <c r="E77" s="49" t="s">
        <v>172</v>
      </c>
      <c r="F77" s="43"/>
      <c r="G77" s="43"/>
      <c r="H77" s="43"/>
      <c r="I77" s="43"/>
      <c r="J77" s="44"/>
    </row>
    <row r="78" ht="375">
      <c r="A78" s="35" t="s">
        <v>44</v>
      </c>
      <c r="B78" s="42"/>
      <c r="C78" s="43"/>
      <c r="D78" s="43"/>
      <c r="E78" s="37" t="s">
        <v>173</v>
      </c>
      <c r="F78" s="43"/>
      <c r="G78" s="43"/>
      <c r="H78" s="43"/>
      <c r="I78" s="43"/>
      <c r="J78" s="44"/>
    </row>
    <row r="79">
      <c r="A79" s="35" t="s">
        <v>37</v>
      </c>
      <c r="B79" s="35">
        <v>19</v>
      </c>
      <c r="C79" s="36" t="s">
        <v>174</v>
      </c>
      <c r="D79" s="35" t="s">
        <v>39</v>
      </c>
      <c r="E79" s="37" t="s">
        <v>175</v>
      </c>
      <c r="F79" s="38" t="s">
        <v>91</v>
      </c>
      <c r="G79" s="39">
        <v>19.260000000000002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42</v>
      </c>
      <c r="B80" s="42"/>
      <c r="C80" s="43"/>
      <c r="D80" s="43"/>
      <c r="E80" s="45" t="s">
        <v>39</v>
      </c>
      <c r="F80" s="43"/>
      <c r="G80" s="43"/>
      <c r="H80" s="43"/>
      <c r="I80" s="43"/>
      <c r="J80" s="44"/>
    </row>
    <row r="81" ht="45">
      <c r="A81" s="35" t="s">
        <v>93</v>
      </c>
      <c r="B81" s="42"/>
      <c r="C81" s="43"/>
      <c r="D81" s="43"/>
      <c r="E81" s="49" t="s">
        <v>176</v>
      </c>
      <c r="F81" s="43"/>
      <c r="G81" s="43"/>
      <c r="H81" s="43"/>
      <c r="I81" s="43"/>
      <c r="J81" s="44"/>
    </row>
    <row r="82" ht="345">
      <c r="A82" s="35" t="s">
        <v>44</v>
      </c>
      <c r="B82" s="42"/>
      <c r="C82" s="43"/>
      <c r="D82" s="43"/>
      <c r="E82" s="37" t="s">
        <v>177</v>
      </c>
      <c r="F82" s="43"/>
      <c r="G82" s="43"/>
      <c r="H82" s="43"/>
      <c r="I82" s="43"/>
      <c r="J82" s="44"/>
    </row>
    <row r="83">
      <c r="A83" s="35" t="s">
        <v>37</v>
      </c>
      <c r="B83" s="35">
        <v>20</v>
      </c>
      <c r="C83" s="36" t="s">
        <v>178</v>
      </c>
      <c r="D83" s="35" t="s">
        <v>39</v>
      </c>
      <c r="E83" s="37" t="s">
        <v>179</v>
      </c>
      <c r="F83" s="38" t="s">
        <v>91</v>
      </c>
      <c r="G83" s="39">
        <v>252.69999999999999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 ht="30">
      <c r="A84" s="35" t="s">
        <v>42</v>
      </c>
      <c r="B84" s="42"/>
      <c r="C84" s="43"/>
      <c r="D84" s="43"/>
      <c r="E84" s="37" t="s">
        <v>180</v>
      </c>
      <c r="F84" s="43"/>
      <c r="G84" s="43"/>
      <c r="H84" s="43"/>
      <c r="I84" s="43"/>
      <c r="J84" s="44"/>
    </row>
    <row r="85" ht="60">
      <c r="A85" s="35" t="s">
        <v>93</v>
      </c>
      <c r="B85" s="42"/>
      <c r="C85" s="43"/>
      <c r="D85" s="43"/>
      <c r="E85" s="49" t="s">
        <v>172</v>
      </c>
      <c r="F85" s="43"/>
      <c r="G85" s="43"/>
      <c r="H85" s="43"/>
      <c r="I85" s="43"/>
      <c r="J85" s="44"/>
    </row>
    <row r="86" ht="409.5">
      <c r="A86" s="35" t="s">
        <v>44</v>
      </c>
      <c r="B86" s="42"/>
      <c r="C86" s="43"/>
      <c r="D86" s="43"/>
      <c r="E86" s="37" t="s">
        <v>181</v>
      </c>
      <c r="F86" s="43"/>
      <c r="G86" s="43"/>
      <c r="H86" s="43"/>
      <c r="I86" s="43"/>
      <c r="J86" s="44"/>
    </row>
    <row r="87">
      <c r="A87" s="35" t="s">
        <v>37</v>
      </c>
      <c r="B87" s="35">
        <v>21</v>
      </c>
      <c r="C87" s="36" t="s">
        <v>182</v>
      </c>
      <c r="D87" s="35" t="s">
        <v>39</v>
      </c>
      <c r="E87" s="37" t="s">
        <v>183</v>
      </c>
      <c r="F87" s="38" t="s">
        <v>91</v>
      </c>
      <c r="G87" s="39">
        <v>6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42</v>
      </c>
      <c r="B88" s="42"/>
      <c r="C88" s="43"/>
      <c r="D88" s="43"/>
      <c r="E88" s="37" t="s">
        <v>184</v>
      </c>
      <c r="F88" s="43"/>
      <c r="G88" s="43"/>
      <c r="H88" s="43"/>
      <c r="I88" s="43"/>
      <c r="J88" s="44"/>
    </row>
    <row r="89">
      <c r="A89" s="35" t="s">
        <v>93</v>
      </c>
      <c r="B89" s="42"/>
      <c r="C89" s="43"/>
      <c r="D89" s="43"/>
      <c r="E89" s="49" t="s">
        <v>185</v>
      </c>
      <c r="F89" s="43"/>
      <c r="G89" s="43"/>
      <c r="H89" s="43"/>
      <c r="I89" s="43"/>
      <c r="J89" s="44"/>
    </row>
    <row r="90" ht="375">
      <c r="A90" s="35" t="s">
        <v>44</v>
      </c>
      <c r="B90" s="42"/>
      <c r="C90" s="43"/>
      <c r="D90" s="43"/>
      <c r="E90" s="37" t="s">
        <v>173</v>
      </c>
      <c r="F90" s="43"/>
      <c r="G90" s="43"/>
      <c r="H90" s="43"/>
      <c r="I90" s="43"/>
      <c r="J90" s="44"/>
    </row>
    <row r="91">
      <c r="A91" s="35" t="s">
        <v>37</v>
      </c>
      <c r="B91" s="35">
        <v>22</v>
      </c>
      <c r="C91" s="36" t="s">
        <v>186</v>
      </c>
      <c r="D91" s="35" t="s">
        <v>39</v>
      </c>
      <c r="E91" s="37" t="s">
        <v>187</v>
      </c>
      <c r="F91" s="38" t="s">
        <v>91</v>
      </c>
      <c r="G91" s="39">
        <v>12.984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 ht="45">
      <c r="A92" s="35" t="s">
        <v>42</v>
      </c>
      <c r="B92" s="42"/>
      <c r="C92" s="43"/>
      <c r="D92" s="43"/>
      <c r="E92" s="37" t="s">
        <v>188</v>
      </c>
      <c r="F92" s="43"/>
      <c r="G92" s="43"/>
      <c r="H92" s="43"/>
      <c r="I92" s="43"/>
      <c r="J92" s="44"/>
    </row>
    <row r="93">
      <c r="A93" s="35" t="s">
        <v>93</v>
      </c>
      <c r="B93" s="42"/>
      <c r="C93" s="43"/>
      <c r="D93" s="43"/>
      <c r="E93" s="49" t="s">
        <v>189</v>
      </c>
      <c r="F93" s="43"/>
      <c r="G93" s="43"/>
      <c r="H93" s="43"/>
      <c r="I93" s="43"/>
      <c r="J93" s="44"/>
    </row>
    <row r="94" ht="75">
      <c r="A94" s="35" t="s">
        <v>44</v>
      </c>
      <c r="B94" s="42"/>
      <c r="C94" s="43"/>
      <c r="D94" s="43"/>
      <c r="E94" s="37" t="s">
        <v>190</v>
      </c>
      <c r="F94" s="43"/>
      <c r="G94" s="43"/>
      <c r="H94" s="43"/>
      <c r="I94" s="43"/>
      <c r="J94" s="44"/>
    </row>
    <row r="95">
      <c r="A95" s="35" t="s">
        <v>37</v>
      </c>
      <c r="B95" s="35">
        <v>23</v>
      </c>
      <c r="C95" s="36" t="s">
        <v>191</v>
      </c>
      <c r="D95" s="35" t="s">
        <v>39</v>
      </c>
      <c r="E95" s="37" t="s">
        <v>192</v>
      </c>
      <c r="F95" s="38" t="s">
        <v>112</v>
      </c>
      <c r="G95" s="39">
        <v>129.84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30">
      <c r="A96" s="35" t="s">
        <v>42</v>
      </c>
      <c r="B96" s="42"/>
      <c r="C96" s="43"/>
      <c r="D96" s="43"/>
      <c r="E96" s="37" t="s">
        <v>193</v>
      </c>
      <c r="F96" s="43"/>
      <c r="G96" s="43"/>
      <c r="H96" s="43"/>
      <c r="I96" s="43"/>
      <c r="J96" s="44"/>
    </row>
    <row r="97">
      <c r="A97" s="35" t="s">
        <v>93</v>
      </c>
      <c r="B97" s="42"/>
      <c r="C97" s="43"/>
      <c r="D97" s="43"/>
      <c r="E97" s="49" t="s">
        <v>194</v>
      </c>
      <c r="F97" s="43"/>
      <c r="G97" s="43"/>
      <c r="H97" s="43"/>
      <c r="I97" s="43"/>
      <c r="J97" s="44"/>
    </row>
    <row r="98" ht="75">
      <c r="A98" s="35" t="s">
        <v>44</v>
      </c>
      <c r="B98" s="42"/>
      <c r="C98" s="43"/>
      <c r="D98" s="43"/>
      <c r="E98" s="37" t="s">
        <v>195</v>
      </c>
      <c r="F98" s="43"/>
      <c r="G98" s="43"/>
      <c r="H98" s="43"/>
      <c r="I98" s="43"/>
      <c r="J98" s="44"/>
    </row>
    <row r="99">
      <c r="A99" s="35" t="s">
        <v>37</v>
      </c>
      <c r="B99" s="35">
        <v>24</v>
      </c>
      <c r="C99" s="36" t="s">
        <v>196</v>
      </c>
      <c r="D99" s="35" t="s">
        <v>39</v>
      </c>
      <c r="E99" s="37" t="s">
        <v>197</v>
      </c>
      <c r="F99" s="38" t="s">
        <v>112</v>
      </c>
      <c r="G99" s="39">
        <v>4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42</v>
      </c>
      <c r="B100" s="42"/>
      <c r="C100" s="43"/>
      <c r="D100" s="43"/>
      <c r="E100" s="45" t="s">
        <v>39</v>
      </c>
      <c r="F100" s="43"/>
      <c r="G100" s="43"/>
      <c r="H100" s="43"/>
      <c r="I100" s="43"/>
      <c r="J100" s="44"/>
    </row>
    <row r="101" ht="90">
      <c r="A101" s="35" t="s">
        <v>44</v>
      </c>
      <c r="B101" s="42"/>
      <c r="C101" s="43"/>
      <c r="D101" s="43"/>
      <c r="E101" s="37" t="s">
        <v>198</v>
      </c>
      <c r="F101" s="43"/>
      <c r="G101" s="43"/>
      <c r="H101" s="43"/>
      <c r="I101" s="43"/>
      <c r="J101" s="44"/>
    </row>
    <row r="102">
      <c r="A102" s="29" t="s">
        <v>35</v>
      </c>
      <c r="B102" s="30"/>
      <c r="C102" s="31" t="s">
        <v>199</v>
      </c>
      <c r="D102" s="32"/>
      <c r="E102" s="29" t="s">
        <v>200</v>
      </c>
      <c r="F102" s="32"/>
      <c r="G102" s="32"/>
      <c r="H102" s="32"/>
      <c r="I102" s="33">
        <f>SUMIFS(I103:I125,A103:A125,"P")</f>
        <v>0</v>
      </c>
      <c r="J102" s="34"/>
    </row>
    <row r="103">
      <c r="A103" s="35" t="s">
        <v>37</v>
      </c>
      <c r="B103" s="35">
        <v>25</v>
      </c>
      <c r="C103" s="36" t="s">
        <v>201</v>
      </c>
      <c r="D103" s="35" t="s">
        <v>39</v>
      </c>
      <c r="E103" s="37" t="s">
        <v>202</v>
      </c>
      <c r="F103" s="38" t="s">
        <v>141</v>
      </c>
      <c r="G103" s="39">
        <v>18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42</v>
      </c>
      <c r="B104" s="42"/>
      <c r="C104" s="43"/>
      <c r="D104" s="43"/>
      <c r="E104" s="37" t="s">
        <v>203</v>
      </c>
      <c r="F104" s="43"/>
      <c r="G104" s="43"/>
      <c r="H104" s="43"/>
      <c r="I104" s="43"/>
      <c r="J104" s="44"/>
    </row>
    <row r="105" ht="225">
      <c r="A105" s="35" t="s">
        <v>44</v>
      </c>
      <c r="B105" s="42"/>
      <c r="C105" s="43"/>
      <c r="D105" s="43"/>
      <c r="E105" s="37" t="s">
        <v>204</v>
      </c>
      <c r="F105" s="43"/>
      <c r="G105" s="43"/>
      <c r="H105" s="43"/>
      <c r="I105" s="43"/>
      <c r="J105" s="44"/>
    </row>
    <row r="106">
      <c r="A106" s="35" t="s">
        <v>37</v>
      </c>
      <c r="B106" s="35">
        <v>26</v>
      </c>
      <c r="C106" s="36" t="s">
        <v>205</v>
      </c>
      <c r="D106" s="35" t="s">
        <v>39</v>
      </c>
      <c r="E106" s="37" t="s">
        <v>206</v>
      </c>
      <c r="F106" s="38" t="s">
        <v>112</v>
      </c>
      <c r="G106" s="39">
        <v>213.5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>
      <c r="A107" s="35" t="s">
        <v>42</v>
      </c>
      <c r="B107" s="42"/>
      <c r="C107" s="43"/>
      <c r="D107" s="43"/>
      <c r="E107" s="37" t="s">
        <v>207</v>
      </c>
      <c r="F107" s="43"/>
      <c r="G107" s="43"/>
      <c r="H107" s="43"/>
      <c r="I107" s="43"/>
      <c r="J107" s="44"/>
    </row>
    <row r="108" ht="120">
      <c r="A108" s="35" t="s">
        <v>93</v>
      </c>
      <c r="B108" s="42"/>
      <c r="C108" s="43"/>
      <c r="D108" s="43"/>
      <c r="E108" s="49" t="s">
        <v>208</v>
      </c>
      <c r="F108" s="43"/>
      <c r="G108" s="43"/>
      <c r="H108" s="43"/>
      <c r="I108" s="43"/>
      <c r="J108" s="44"/>
    </row>
    <row r="109" ht="150">
      <c r="A109" s="35" t="s">
        <v>44</v>
      </c>
      <c r="B109" s="42"/>
      <c r="C109" s="43"/>
      <c r="D109" s="43"/>
      <c r="E109" s="37" t="s">
        <v>209</v>
      </c>
      <c r="F109" s="43"/>
      <c r="G109" s="43"/>
      <c r="H109" s="43"/>
      <c r="I109" s="43"/>
      <c r="J109" s="44"/>
    </row>
    <row r="110">
      <c r="A110" s="35" t="s">
        <v>37</v>
      </c>
      <c r="B110" s="35">
        <v>27</v>
      </c>
      <c r="C110" s="36" t="s">
        <v>210</v>
      </c>
      <c r="D110" s="35" t="s">
        <v>39</v>
      </c>
      <c r="E110" s="37" t="s">
        <v>211</v>
      </c>
      <c r="F110" s="38" t="s">
        <v>91</v>
      </c>
      <c r="G110" s="39">
        <v>21.5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>
      <c r="A111" s="35" t="s">
        <v>42</v>
      </c>
      <c r="B111" s="42"/>
      <c r="C111" s="43"/>
      <c r="D111" s="43"/>
      <c r="E111" s="37" t="s">
        <v>212</v>
      </c>
      <c r="F111" s="43"/>
      <c r="G111" s="43"/>
      <c r="H111" s="43"/>
      <c r="I111" s="43"/>
      <c r="J111" s="44"/>
    </row>
    <row r="112">
      <c r="A112" s="35" t="s">
        <v>93</v>
      </c>
      <c r="B112" s="42"/>
      <c r="C112" s="43"/>
      <c r="D112" s="43"/>
      <c r="E112" s="49" t="s">
        <v>213</v>
      </c>
      <c r="F112" s="43"/>
      <c r="G112" s="43"/>
      <c r="H112" s="43"/>
      <c r="I112" s="43"/>
      <c r="J112" s="44"/>
    </row>
    <row r="113" ht="105">
      <c r="A113" s="35" t="s">
        <v>44</v>
      </c>
      <c r="B113" s="42"/>
      <c r="C113" s="43"/>
      <c r="D113" s="43"/>
      <c r="E113" s="37" t="s">
        <v>214</v>
      </c>
      <c r="F113" s="43"/>
      <c r="G113" s="43"/>
      <c r="H113" s="43"/>
      <c r="I113" s="43"/>
      <c r="J113" s="44"/>
    </row>
    <row r="114">
      <c r="A114" s="35" t="s">
        <v>37</v>
      </c>
      <c r="B114" s="35">
        <v>28</v>
      </c>
      <c r="C114" s="36" t="s">
        <v>215</v>
      </c>
      <c r="D114" s="35" t="s">
        <v>39</v>
      </c>
      <c r="E114" s="37" t="s">
        <v>216</v>
      </c>
      <c r="F114" s="38" t="s">
        <v>91</v>
      </c>
      <c r="G114" s="39">
        <v>14.788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 ht="30">
      <c r="A115" s="35" t="s">
        <v>42</v>
      </c>
      <c r="B115" s="42"/>
      <c r="C115" s="43"/>
      <c r="D115" s="43"/>
      <c r="E115" s="37" t="s">
        <v>217</v>
      </c>
      <c r="F115" s="43"/>
      <c r="G115" s="43"/>
      <c r="H115" s="43"/>
      <c r="I115" s="43"/>
      <c r="J115" s="44"/>
    </row>
    <row r="116">
      <c r="A116" s="35" t="s">
        <v>93</v>
      </c>
      <c r="B116" s="42"/>
      <c r="C116" s="43"/>
      <c r="D116" s="43"/>
      <c r="E116" s="49" t="s">
        <v>218</v>
      </c>
      <c r="F116" s="43"/>
      <c r="G116" s="43"/>
      <c r="H116" s="43"/>
      <c r="I116" s="43"/>
      <c r="J116" s="44"/>
    </row>
    <row r="117" ht="409.5">
      <c r="A117" s="35" t="s">
        <v>44</v>
      </c>
      <c r="B117" s="42"/>
      <c r="C117" s="43"/>
      <c r="D117" s="43"/>
      <c r="E117" s="37" t="s">
        <v>219</v>
      </c>
      <c r="F117" s="43"/>
      <c r="G117" s="43"/>
      <c r="H117" s="43"/>
      <c r="I117" s="43"/>
      <c r="J117" s="44"/>
    </row>
    <row r="118">
      <c r="A118" s="35" t="s">
        <v>37</v>
      </c>
      <c r="B118" s="35">
        <v>29</v>
      </c>
      <c r="C118" s="36" t="s">
        <v>220</v>
      </c>
      <c r="D118" s="35" t="s">
        <v>39</v>
      </c>
      <c r="E118" s="37" t="s">
        <v>221</v>
      </c>
      <c r="F118" s="38" t="s">
        <v>98</v>
      </c>
      <c r="G118" s="39">
        <v>2.0699999999999998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>
      <c r="A119" s="35" t="s">
        <v>42</v>
      </c>
      <c r="B119" s="42"/>
      <c r="C119" s="43"/>
      <c r="D119" s="43"/>
      <c r="E119" s="37" t="s">
        <v>222</v>
      </c>
      <c r="F119" s="43"/>
      <c r="G119" s="43"/>
      <c r="H119" s="43"/>
      <c r="I119" s="43"/>
      <c r="J119" s="44"/>
    </row>
    <row r="120">
      <c r="A120" s="35" t="s">
        <v>93</v>
      </c>
      <c r="B120" s="42"/>
      <c r="C120" s="43"/>
      <c r="D120" s="43"/>
      <c r="E120" s="49" t="s">
        <v>223</v>
      </c>
      <c r="F120" s="43"/>
      <c r="G120" s="43"/>
      <c r="H120" s="43"/>
      <c r="I120" s="43"/>
      <c r="J120" s="44"/>
    </row>
    <row r="121" ht="375">
      <c r="A121" s="35" t="s">
        <v>44</v>
      </c>
      <c r="B121" s="42"/>
      <c r="C121" s="43"/>
      <c r="D121" s="43"/>
      <c r="E121" s="37" t="s">
        <v>224</v>
      </c>
      <c r="F121" s="43"/>
      <c r="G121" s="43"/>
      <c r="H121" s="43"/>
      <c r="I121" s="43"/>
      <c r="J121" s="44"/>
    </row>
    <row r="122" ht="30">
      <c r="A122" s="35" t="s">
        <v>37</v>
      </c>
      <c r="B122" s="35">
        <v>30</v>
      </c>
      <c r="C122" s="36" t="s">
        <v>225</v>
      </c>
      <c r="D122" s="35" t="s">
        <v>39</v>
      </c>
      <c r="E122" s="37" t="s">
        <v>226</v>
      </c>
      <c r="F122" s="38" t="s">
        <v>76</v>
      </c>
      <c r="G122" s="39">
        <v>39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42</v>
      </c>
      <c r="B123" s="42"/>
      <c r="C123" s="43"/>
      <c r="D123" s="43"/>
      <c r="E123" s="37" t="s">
        <v>227</v>
      </c>
      <c r="F123" s="43"/>
      <c r="G123" s="43"/>
      <c r="H123" s="43"/>
      <c r="I123" s="43"/>
      <c r="J123" s="44"/>
    </row>
    <row r="124">
      <c r="A124" s="35" t="s">
        <v>93</v>
      </c>
      <c r="B124" s="42"/>
      <c r="C124" s="43"/>
      <c r="D124" s="43"/>
      <c r="E124" s="49" t="s">
        <v>228</v>
      </c>
      <c r="F124" s="43"/>
      <c r="G124" s="43"/>
      <c r="H124" s="43"/>
      <c r="I124" s="43"/>
      <c r="J124" s="44"/>
    </row>
    <row r="125" ht="120">
      <c r="A125" s="35" t="s">
        <v>44</v>
      </c>
      <c r="B125" s="42"/>
      <c r="C125" s="43"/>
      <c r="D125" s="43"/>
      <c r="E125" s="37" t="s">
        <v>229</v>
      </c>
      <c r="F125" s="43"/>
      <c r="G125" s="43"/>
      <c r="H125" s="43"/>
      <c r="I125" s="43"/>
      <c r="J125" s="44"/>
    </row>
    <row r="126">
      <c r="A126" s="29" t="s">
        <v>35</v>
      </c>
      <c r="B126" s="30"/>
      <c r="C126" s="31" t="s">
        <v>230</v>
      </c>
      <c r="D126" s="32"/>
      <c r="E126" s="29" t="s">
        <v>231</v>
      </c>
      <c r="F126" s="32"/>
      <c r="G126" s="32"/>
      <c r="H126" s="32"/>
      <c r="I126" s="33">
        <f>SUMIFS(I127:I146,A127:A146,"P")</f>
        <v>0</v>
      </c>
      <c r="J126" s="34"/>
    </row>
    <row r="127">
      <c r="A127" s="35" t="s">
        <v>37</v>
      </c>
      <c r="B127" s="35">
        <v>31</v>
      </c>
      <c r="C127" s="36" t="s">
        <v>232</v>
      </c>
      <c r="D127" s="35" t="s">
        <v>39</v>
      </c>
      <c r="E127" s="37" t="s">
        <v>233</v>
      </c>
      <c r="F127" s="38" t="s">
        <v>91</v>
      </c>
      <c r="G127" s="39">
        <v>11.193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 ht="30">
      <c r="A128" s="35" t="s">
        <v>42</v>
      </c>
      <c r="B128" s="42"/>
      <c r="C128" s="43"/>
      <c r="D128" s="43"/>
      <c r="E128" s="37" t="s">
        <v>234</v>
      </c>
      <c r="F128" s="43"/>
      <c r="G128" s="43"/>
      <c r="H128" s="43"/>
      <c r="I128" s="43"/>
      <c r="J128" s="44"/>
    </row>
    <row r="129">
      <c r="A129" s="35" t="s">
        <v>93</v>
      </c>
      <c r="B129" s="42"/>
      <c r="C129" s="43"/>
      <c r="D129" s="43"/>
      <c r="E129" s="49" t="s">
        <v>235</v>
      </c>
      <c r="F129" s="43"/>
      <c r="G129" s="43"/>
      <c r="H129" s="43"/>
      <c r="I129" s="43"/>
      <c r="J129" s="44"/>
    </row>
    <row r="130" ht="409.5">
      <c r="A130" s="35" t="s">
        <v>44</v>
      </c>
      <c r="B130" s="42"/>
      <c r="C130" s="43"/>
      <c r="D130" s="43"/>
      <c r="E130" s="37" t="s">
        <v>219</v>
      </c>
      <c r="F130" s="43"/>
      <c r="G130" s="43"/>
      <c r="H130" s="43"/>
      <c r="I130" s="43"/>
      <c r="J130" s="44"/>
    </row>
    <row r="131">
      <c r="A131" s="35" t="s">
        <v>37</v>
      </c>
      <c r="B131" s="35">
        <v>32</v>
      </c>
      <c r="C131" s="36" t="s">
        <v>236</v>
      </c>
      <c r="D131" s="35" t="s">
        <v>39</v>
      </c>
      <c r="E131" s="37" t="s">
        <v>237</v>
      </c>
      <c r="F131" s="38" t="s">
        <v>98</v>
      </c>
      <c r="G131" s="39">
        <v>1.679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>
      <c r="A132" s="35" t="s">
        <v>42</v>
      </c>
      <c r="B132" s="42"/>
      <c r="C132" s="43"/>
      <c r="D132" s="43"/>
      <c r="E132" s="37" t="s">
        <v>238</v>
      </c>
      <c r="F132" s="43"/>
      <c r="G132" s="43"/>
      <c r="H132" s="43"/>
      <c r="I132" s="43"/>
      <c r="J132" s="44"/>
    </row>
    <row r="133">
      <c r="A133" s="35" t="s">
        <v>93</v>
      </c>
      <c r="B133" s="42"/>
      <c r="C133" s="43"/>
      <c r="D133" s="43"/>
      <c r="E133" s="49" t="s">
        <v>239</v>
      </c>
      <c r="F133" s="43"/>
      <c r="G133" s="43"/>
      <c r="H133" s="43"/>
      <c r="I133" s="43"/>
      <c r="J133" s="44"/>
    </row>
    <row r="134" ht="375">
      <c r="A134" s="35" t="s">
        <v>44</v>
      </c>
      <c r="B134" s="42"/>
      <c r="C134" s="43"/>
      <c r="D134" s="43"/>
      <c r="E134" s="37" t="s">
        <v>240</v>
      </c>
      <c r="F134" s="43"/>
      <c r="G134" s="43"/>
      <c r="H134" s="43"/>
      <c r="I134" s="43"/>
      <c r="J134" s="44"/>
    </row>
    <row r="135">
      <c r="A135" s="35" t="s">
        <v>37</v>
      </c>
      <c r="B135" s="35">
        <v>33</v>
      </c>
      <c r="C135" s="36" t="s">
        <v>241</v>
      </c>
      <c r="D135" s="35" t="s">
        <v>39</v>
      </c>
      <c r="E135" s="37" t="s">
        <v>242</v>
      </c>
      <c r="F135" s="38" t="s">
        <v>91</v>
      </c>
      <c r="G135" s="39">
        <v>2.7559999999999998</v>
      </c>
      <c r="H135" s="40">
        <v>0</v>
      </c>
      <c r="I135" s="40">
        <f>ROUND(G135*H135,P4)</f>
        <v>0</v>
      </c>
      <c r="J135" s="35"/>
      <c r="O135" s="41">
        <f>I135*0.21</f>
        <v>0</v>
      </c>
      <c r="P135">
        <v>3</v>
      </c>
    </row>
    <row r="136">
      <c r="A136" s="35" t="s">
        <v>42</v>
      </c>
      <c r="B136" s="42"/>
      <c r="C136" s="43"/>
      <c r="D136" s="43"/>
      <c r="E136" s="37" t="s">
        <v>243</v>
      </c>
      <c r="F136" s="43"/>
      <c r="G136" s="43"/>
      <c r="H136" s="43"/>
      <c r="I136" s="43"/>
      <c r="J136" s="44"/>
    </row>
    <row r="137">
      <c r="A137" s="35" t="s">
        <v>93</v>
      </c>
      <c r="B137" s="42"/>
      <c r="C137" s="43"/>
      <c r="D137" s="43"/>
      <c r="E137" s="49" t="s">
        <v>244</v>
      </c>
      <c r="F137" s="43"/>
      <c r="G137" s="43"/>
      <c r="H137" s="43"/>
      <c r="I137" s="43"/>
      <c r="J137" s="44"/>
    </row>
    <row r="138" ht="409.5">
      <c r="A138" s="35" t="s">
        <v>44</v>
      </c>
      <c r="B138" s="42"/>
      <c r="C138" s="43"/>
      <c r="D138" s="43"/>
      <c r="E138" s="37" t="s">
        <v>219</v>
      </c>
      <c r="F138" s="43"/>
      <c r="G138" s="43"/>
      <c r="H138" s="43"/>
      <c r="I138" s="43"/>
      <c r="J138" s="44"/>
    </row>
    <row r="139">
      <c r="A139" s="35" t="s">
        <v>37</v>
      </c>
      <c r="B139" s="35">
        <v>34</v>
      </c>
      <c r="C139" s="36" t="s">
        <v>245</v>
      </c>
      <c r="D139" s="35" t="s">
        <v>39</v>
      </c>
      <c r="E139" s="37" t="s">
        <v>246</v>
      </c>
      <c r="F139" s="38" t="s">
        <v>98</v>
      </c>
      <c r="G139" s="39">
        <v>0.38600000000000001</v>
      </c>
      <c r="H139" s="40">
        <v>0</v>
      </c>
      <c r="I139" s="40">
        <f>ROUND(G139*H139,P4)</f>
        <v>0</v>
      </c>
      <c r="J139" s="35"/>
      <c r="O139" s="41">
        <f>I139*0.21</f>
        <v>0</v>
      </c>
      <c r="P139">
        <v>3</v>
      </c>
    </row>
    <row r="140">
      <c r="A140" s="35" t="s">
        <v>42</v>
      </c>
      <c r="B140" s="42"/>
      <c r="C140" s="43"/>
      <c r="D140" s="43"/>
      <c r="E140" s="37" t="s">
        <v>222</v>
      </c>
      <c r="F140" s="43"/>
      <c r="G140" s="43"/>
      <c r="H140" s="43"/>
      <c r="I140" s="43"/>
      <c r="J140" s="44"/>
    </row>
    <row r="141">
      <c r="A141" s="35" t="s">
        <v>93</v>
      </c>
      <c r="B141" s="42"/>
      <c r="C141" s="43"/>
      <c r="D141" s="43"/>
      <c r="E141" s="49" t="s">
        <v>247</v>
      </c>
      <c r="F141" s="43"/>
      <c r="G141" s="43"/>
      <c r="H141" s="43"/>
      <c r="I141" s="43"/>
      <c r="J141" s="44"/>
    </row>
    <row r="142" ht="375">
      <c r="A142" s="35" t="s">
        <v>44</v>
      </c>
      <c r="B142" s="42"/>
      <c r="C142" s="43"/>
      <c r="D142" s="43"/>
      <c r="E142" s="37" t="s">
        <v>240</v>
      </c>
      <c r="F142" s="43"/>
      <c r="G142" s="43"/>
      <c r="H142" s="43"/>
      <c r="I142" s="43"/>
      <c r="J142" s="44"/>
    </row>
    <row r="143" ht="30">
      <c r="A143" s="35" t="s">
        <v>37</v>
      </c>
      <c r="B143" s="35">
        <v>35</v>
      </c>
      <c r="C143" s="36" t="s">
        <v>248</v>
      </c>
      <c r="D143" s="35" t="s">
        <v>39</v>
      </c>
      <c r="E143" s="37" t="s">
        <v>249</v>
      </c>
      <c r="F143" s="38" t="s">
        <v>91</v>
      </c>
      <c r="G143" s="39">
        <v>183.25</v>
      </c>
      <c r="H143" s="40">
        <v>0</v>
      </c>
      <c r="I143" s="40">
        <f>ROUND(G143*H143,P4)</f>
        <v>0</v>
      </c>
      <c r="J143" s="35"/>
      <c r="O143" s="41">
        <f>I143*0.21</f>
        <v>0</v>
      </c>
      <c r="P143">
        <v>3</v>
      </c>
    </row>
    <row r="144" ht="45">
      <c r="A144" s="35" t="s">
        <v>42</v>
      </c>
      <c r="B144" s="42"/>
      <c r="C144" s="43"/>
      <c r="D144" s="43"/>
      <c r="E144" s="37" t="s">
        <v>250</v>
      </c>
      <c r="F144" s="43"/>
      <c r="G144" s="43"/>
      <c r="H144" s="43"/>
      <c r="I144" s="43"/>
      <c r="J144" s="44"/>
    </row>
    <row r="145" ht="105">
      <c r="A145" s="35" t="s">
        <v>93</v>
      </c>
      <c r="B145" s="42"/>
      <c r="C145" s="43"/>
      <c r="D145" s="43"/>
      <c r="E145" s="49" t="s">
        <v>251</v>
      </c>
      <c r="F145" s="43"/>
      <c r="G145" s="43"/>
      <c r="H145" s="43"/>
      <c r="I145" s="43"/>
      <c r="J145" s="44"/>
    </row>
    <row r="146" ht="60">
      <c r="A146" s="35" t="s">
        <v>44</v>
      </c>
      <c r="B146" s="42"/>
      <c r="C146" s="43"/>
      <c r="D146" s="43"/>
      <c r="E146" s="37" t="s">
        <v>252</v>
      </c>
      <c r="F146" s="43"/>
      <c r="G146" s="43"/>
      <c r="H146" s="43"/>
      <c r="I146" s="43"/>
      <c r="J146" s="44"/>
    </row>
    <row r="147">
      <c r="A147" s="29" t="s">
        <v>35</v>
      </c>
      <c r="B147" s="30"/>
      <c r="C147" s="31" t="s">
        <v>253</v>
      </c>
      <c r="D147" s="32"/>
      <c r="E147" s="29" t="s">
        <v>254</v>
      </c>
      <c r="F147" s="32"/>
      <c r="G147" s="32"/>
      <c r="H147" s="32"/>
      <c r="I147" s="33">
        <f>SUMIFS(I148:I179,A148:A179,"P")</f>
        <v>0</v>
      </c>
      <c r="J147" s="34"/>
    </row>
    <row r="148">
      <c r="A148" s="35" t="s">
        <v>37</v>
      </c>
      <c r="B148" s="35">
        <v>36</v>
      </c>
      <c r="C148" s="36" t="s">
        <v>255</v>
      </c>
      <c r="D148" s="35" t="s">
        <v>39</v>
      </c>
      <c r="E148" s="37" t="s">
        <v>256</v>
      </c>
      <c r="F148" s="38" t="s">
        <v>91</v>
      </c>
      <c r="G148" s="39">
        <v>14.625</v>
      </c>
      <c r="H148" s="40">
        <v>0</v>
      </c>
      <c r="I148" s="40">
        <f>ROUND(G148*H148,P4)</f>
        <v>0</v>
      </c>
      <c r="J148" s="35"/>
      <c r="O148" s="41">
        <f>I148*0.21</f>
        <v>0</v>
      </c>
      <c r="P148">
        <v>3</v>
      </c>
    </row>
    <row r="149">
      <c r="A149" s="35" t="s">
        <v>42</v>
      </c>
      <c r="B149" s="42"/>
      <c r="C149" s="43"/>
      <c r="D149" s="43"/>
      <c r="E149" s="37" t="s">
        <v>257</v>
      </c>
      <c r="F149" s="43"/>
      <c r="G149" s="43"/>
      <c r="H149" s="43"/>
      <c r="I149" s="43"/>
      <c r="J149" s="44"/>
    </row>
    <row r="150">
      <c r="A150" s="35" t="s">
        <v>93</v>
      </c>
      <c r="B150" s="42"/>
      <c r="C150" s="43"/>
      <c r="D150" s="43"/>
      <c r="E150" s="49" t="s">
        <v>258</v>
      </c>
      <c r="F150" s="43"/>
      <c r="G150" s="43"/>
      <c r="H150" s="43"/>
      <c r="I150" s="43"/>
      <c r="J150" s="44"/>
    </row>
    <row r="151" ht="409.5">
      <c r="A151" s="35" t="s">
        <v>44</v>
      </c>
      <c r="B151" s="42"/>
      <c r="C151" s="43"/>
      <c r="D151" s="43"/>
      <c r="E151" s="37" t="s">
        <v>259</v>
      </c>
      <c r="F151" s="43"/>
      <c r="G151" s="43"/>
      <c r="H151" s="43"/>
      <c r="I151" s="43"/>
      <c r="J151" s="44"/>
    </row>
    <row r="152">
      <c r="A152" s="35" t="s">
        <v>37</v>
      </c>
      <c r="B152" s="35">
        <v>37</v>
      </c>
      <c r="C152" s="36" t="s">
        <v>260</v>
      </c>
      <c r="D152" s="35" t="s">
        <v>39</v>
      </c>
      <c r="E152" s="37" t="s">
        <v>261</v>
      </c>
      <c r="F152" s="38" t="s">
        <v>91</v>
      </c>
      <c r="G152" s="39">
        <v>7.7969999999999997</v>
      </c>
      <c r="H152" s="40">
        <v>0</v>
      </c>
      <c r="I152" s="40">
        <f>ROUND(G152*H152,P4)</f>
        <v>0</v>
      </c>
      <c r="J152" s="35"/>
      <c r="O152" s="41">
        <f>I152*0.21</f>
        <v>0</v>
      </c>
      <c r="P152">
        <v>3</v>
      </c>
    </row>
    <row r="153">
      <c r="A153" s="35" t="s">
        <v>42</v>
      </c>
      <c r="B153" s="42"/>
      <c r="C153" s="43"/>
      <c r="D153" s="43"/>
      <c r="E153" s="37" t="s">
        <v>262</v>
      </c>
      <c r="F153" s="43"/>
      <c r="G153" s="43"/>
      <c r="H153" s="43"/>
      <c r="I153" s="43"/>
      <c r="J153" s="44"/>
    </row>
    <row r="154" ht="45">
      <c r="A154" s="35" t="s">
        <v>93</v>
      </c>
      <c r="B154" s="42"/>
      <c r="C154" s="43"/>
      <c r="D154" s="43"/>
      <c r="E154" s="49" t="s">
        <v>263</v>
      </c>
      <c r="F154" s="43"/>
      <c r="G154" s="43"/>
      <c r="H154" s="43"/>
      <c r="I154" s="43"/>
      <c r="J154" s="44"/>
    </row>
    <row r="155" ht="409.5">
      <c r="A155" s="35" t="s">
        <v>44</v>
      </c>
      <c r="B155" s="42"/>
      <c r="C155" s="43"/>
      <c r="D155" s="43"/>
      <c r="E155" s="37" t="s">
        <v>259</v>
      </c>
      <c r="F155" s="43"/>
      <c r="G155" s="43"/>
      <c r="H155" s="43"/>
      <c r="I155" s="43"/>
      <c r="J155" s="44"/>
    </row>
    <row r="156">
      <c r="A156" s="35" t="s">
        <v>37</v>
      </c>
      <c r="B156" s="35">
        <v>38</v>
      </c>
      <c r="C156" s="36" t="s">
        <v>264</v>
      </c>
      <c r="D156" s="35" t="s">
        <v>39</v>
      </c>
      <c r="E156" s="37" t="s">
        <v>265</v>
      </c>
      <c r="F156" s="38" t="s">
        <v>91</v>
      </c>
      <c r="G156" s="39">
        <v>128.44999999999999</v>
      </c>
      <c r="H156" s="40">
        <v>0</v>
      </c>
      <c r="I156" s="40">
        <f>ROUND(G156*H156,P4)</f>
        <v>0</v>
      </c>
      <c r="J156" s="35"/>
      <c r="O156" s="41">
        <f>I156*0.21</f>
        <v>0</v>
      </c>
      <c r="P156">
        <v>3</v>
      </c>
    </row>
    <row r="157">
      <c r="A157" s="35" t="s">
        <v>42</v>
      </c>
      <c r="B157" s="42"/>
      <c r="C157" s="43"/>
      <c r="D157" s="43"/>
      <c r="E157" s="37" t="s">
        <v>266</v>
      </c>
      <c r="F157" s="43"/>
      <c r="G157" s="43"/>
      <c r="H157" s="43"/>
      <c r="I157" s="43"/>
      <c r="J157" s="44"/>
    </row>
    <row r="158">
      <c r="A158" s="35" t="s">
        <v>93</v>
      </c>
      <c r="B158" s="42"/>
      <c r="C158" s="43"/>
      <c r="D158" s="43"/>
      <c r="E158" s="49" t="s">
        <v>267</v>
      </c>
      <c r="F158" s="43"/>
      <c r="G158" s="43"/>
      <c r="H158" s="43"/>
      <c r="I158" s="43"/>
      <c r="J158" s="44"/>
    </row>
    <row r="159" ht="105">
      <c r="A159" s="35" t="s">
        <v>44</v>
      </c>
      <c r="B159" s="42"/>
      <c r="C159" s="43"/>
      <c r="D159" s="43"/>
      <c r="E159" s="37" t="s">
        <v>268</v>
      </c>
      <c r="F159" s="43"/>
      <c r="G159" s="43"/>
      <c r="H159" s="43"/>
      <c r="I159" s="43"/>
      <c r="J159" s="44"/>
    </row>
    <row r="160">
      <c r="A160" s="35" t="s">
        <v>37</v>
      </c>
      <c r="B160" s="35">
        <v>39</v>
      </c>
      <c r="C160" s="36" t="s">
        <v>269</v>
      </c>
      <c r="D160" s="35" t="s">
        <v>39</v>
      </c>
      <c r="E160" s="37" t="s">
        <v>270</v>
      </c>
      <c r="F160" s="38" t="s">
        <v>91</v>
      </c>
      <c r="G160" s="39">
        <v>2.915</v>
      </c>
      <c r="H160" s="40">
        <v>0</v>
      </c>
      <c r="I160" s="40">
        <f>ROUND(G160*H160,P4)</f>
        <v>0</v>
      </c>
      <c r="J160" s="35"/>
      <c r="O160" s="41">
        <f>I160*0.21</f>
        <v>0</v>
      </c>
      <c r="P160">
        <v>3</v>
      </c>
    </row>
    <row r="161">
      <c r="A161" s="35" t="s">
        <v>42</v>
      </c>
      <c r="B161" s="42"/>
      <c r="C161" s="43"/>
      <c r="D161" s="43"/>
      <c r="E161" s="37" t="s">
        <v>271</v>
      </c>
      <c r="F161" s="43"/>
      <c r="G161" s="43"/>
      <c r="H161" s="43"/>
      <c r="I161" s="43"/>
      <c r="J161" s="44"/>
    </row>
    <row r="162">
      <c r="A162" s="35" t="s">
        <v>93</v>
      </c>
      <c r="B162" s="42"/>
      <c r="C162" s="43"/>
      <c r="D162" s="43"/>
      <c r="E162" s="49" t="s">
        <v>272</v>
      </c>
      <c r="F162" s="43"/>
      <c r="G162" s="43"/>
      <c r="H162" s="43"/>
      <c r="I162" s="43"/>
      <c r="J162" s="44"/>
    </row>
    <row r="163" ht="409.5">
      <c r="A163" s="35" t="s">
        <v>44</v>
      </c>
      <c r="B163" s="42"/>
      <c r="C163" s="43"/>
      <c r="D163" s="43"/>
      <c r="E163" s="37" t="s">
        <v>259</v>
      </c>
      <c r="F163" s="43"/>
      <c r="G163" s="43"/>
      <c r="H163" s="43"/>
      <c r="I163" s="43"/>
      <c r="J163" s="44"/>
    </row>
    <row r="164">
      <c r="A164" s="35" t="s">
        <v>37</v>
      </c>
      <c r="B164" s="35">
        <v>40</v>
      </c>
      <c r="C164" s="36" t="s">
        <v>273</v>
      </c>
      <c r="D164" s="35" t="s">
        <v>39</v>
      </c>
      <c r="E164" s="37" t="s">
        <v>274</v>
      </c>
      <c r="F164" s="38" t="s">
        <v>91</v>
      </c>
      <c r="G164" s="39">
        <v>9.0199999999999996</v>
      </c>
      <c r="H164" s="40">
        <v>0</v>
      </c>
      <c r="I164" s="40">
        <f>ROUND(G164*H164,P4)</f>
        <v>0</v>
      </c>
      <c r="J164" s="35"/>
      <c r="O164" s="41">
        <f>I164*0.21</f>
        <v>0</v>
      </c>
      <c r="P164">
        <v>3</v>
      </c>
    </row>
    <row r="165">
      <c r="A165" s="35" t="s">
        <v>42</v>
      </c>
      <c r="B165" s="42"/>
      <c r="C165" s="43"/>
      <c r="D165" s="43"/>
      <c r="E165" s="37" t="s">
        <v>275</v>
      </c>
      <c r="F165" s="43"/>
      <c r="G165" s="43"/>
      <c r="H165" s="43"/>
      <c r="I165" s="43"/>
      <c r="J165" s="44"/>
    </row>
    <row r="166">
      <c r="A166" s="35" t="s">
        <v>93</v>
      </c>
      <c r="B166" s="42"/>
      <c r="C166" s="43"/>
      <c r="D166" s="43"/>
      <c r="E166" s="49" t="s">
        <v>276</v>
      </c>
      <c r="F166" s="43"/>
      <c r="G166" s="43"/>
      <c r="H166" s="43"/>
      <c r="I166" s="43"/>
      <c r="J166" s="44"/>
    </row>
    <row r="167" ht="75">
      <c r="A167" s="35" t="s">
        <v>44</v>
      </c>
      <c r="B167" s="42"/>
      <c r="C167" s="43"/>
      <c r="D167" s="43"/>
      <c r="E167" s="37" t="s">
        <v>277</v>
      </c>
      <c r="F167" s="43"/>
      <c r="G167" s="43"/>
      <c r="H167" s="43"/>
      <c r="I167" s="43"/>
      <c r="J167" s="44"/>
    </row>
    <row r="168">
      <c r="A168" s="35" t="s">
        <v>37</v>
      </c>
      <c r="B168" s="35">
        <v>41</v>
      </c>
      <c r="C168" s="36" t="s">
        <v>278</v>
      </c>
      <c r="D168" s="35" t="s">
        <v>39</v>
      </c>
      <c r="E168" s="37" t="s">
        <v>279</v>
      </c>
      <c r="F168" s="38" t="s">
        <v>91</v>
      </c>
      <c r="G168" s="39">
        <v>1.984</v>
      </c>
      <c r="H168" s="40">
        <v>0</v>
      </c>
      <c r="I168" s="40">
        <f>ROUND(G168*H168,P4)</f>
        <v>0</v>
      </c>
      <c r="J168" s="35"/>
      <c r="O168" s="41">
        <f>I168*0.21</f>
        <v>0</v>
      </c>
      <c r="P168">
        <v>3</v>
      </c>
    </row>
    <row r="169">
      <c r="A169" s="35" t="s">
        <v>42</v>
      </c>
      <c r="B169" s="42"/>
      <c r="C169" s="43"/>
      <c r="D169" s="43"/>
      <c r="E169" s="37" t="s">
        <v>280</v>
      </c>
      <c r="F169" s="43"/>
      <c r="G169" s="43"/>
      <c r="H169" s="43"/>
      <c r="I169" s="43"/>
      <c r="J169" s="44"/>
    </row>
    <row r="170">
      <c r="A170" s="35" t="s">
        <v>93</v>
      </c>
      <c r="B170" s="42"/>
      <c r="C170" s="43"/>
      <c r="D170" s="43"/>
      <c r="E170" s="49" t="s">
        <v>281</v>
      </c>
      <c r="F170" s="43"/>
      <c r="G170" s="43"/>
      <c r="H170" s="43"/>
      <c r="I170" s="43"/>
      <c r="J170" s="44"/>
    </row>
    <row r="171" ht="390">
      <c r="A171" s="35" t="s">
        <v>44</v>
      </c>
      <c r="B171" s="42"/>
      <c r="C171" s="43"/>
      <c r="D171" s="43"/>
      <c r="E171" s="37" t="s">
        <v>282</v>
      </c>
      <c r="F171" s="43"/>
      <c r="G171" s="43"/>
      <c r="H171" s="43"/>
      <c r="I171" s="43"/>
      <c r="J171" s="44"/>
    </row>
    <row r="172">
      <c r="A172" s="35" t="s">
        <v>37</v>
      </c>
      <c r="B172" s="35">
        <v>42</v>
      </c>
      <c r="C172" s="36" t="s">
        <v>283</v>
      </c>
      <c r="D172" s="35" t="s">
        <v>39</v>
      </c>
      <c r="E172" s="37" t="s">
        <v>284</v>
      </c>
      <c r="F172" s="38" t="s">
        <v>91</v>
      </c>
      <c r="G172" s="39">
        <v>19.600000000000001</v>
      </c>
      <c r="H172" s="40">
        <v>0</v>
      </c>
      <c r="I172" s="40">
        <f>ROUND(G172*H172,P4)</f>
        <v>0</v>
      </c>
      <c r="J172" s="35"/>
      <c r="O172" s="41">
        <f>I172*0.21</f>
        <v>0</v>
      </c>
      <c r="P172">
        <v>3</v>
      </c>
    </row>
    <row r="173" ht="30">
      <c r="A173" s="35" t="s">
        <v>42</v>
      </c>
      <c r="B173" s="42"/>
      <c r="C173" s="43"/>
      <c r="D173" s="43"/>
      <c r="E173" s="37" t="s">
        <v>285</v>
      </c>
      <c r="F173" s="43"/>
      <c r="G173" s="43"/>
      <c r="H173" s="43"/>
      <c r="I173" s="43"/>
      <c r="J173" s="44"/>
    </row>
    <row r="174">
      <c r="A174" s="35" t="s">
        <v>93</v>
      </c>
      <c r="B174" s="42"/>
      <c r="C174" s="43"/>
      <c r="D174" s="43"/>
      <c r="E174" s="49" t="s">
        <v>286</v>
      </c>
      <c r="F174" s="43"/>
      <c r="G174" s="43"/>
      <c r="H174" s="43"/>
      <c r="I174" s="43"/>
      <c r="J174" s="44"/>
    </row>
    <row r="175" ht="105">
      <c r="A175" s="35" t="s">
        <v>44</v>
      </c>
      <c r="B175" s="42"/>
      <c r="C175" s="43"/>
      <c r="D175" s="43"/>
      <c r="E175" s="37" t="s">
        <v>287</v>
      </c>
      <c r="F175" s="43"/>
      <c r="G175" s="43"/>
      <c r="H175" s="43"/>
      <c r="I175" s="43"/>
      <c r="J175" s="44"/>
    </row>
    <row r="176">
      <c r="A176" s="35" t="s">
        <v>37</v>
      </c>
      <c r="B176" s="35">
        <v>43</v>
      </c>
      <c r="C176" s="36" t="s">
        <v>288</v>
      </c>
      <c r="D176" s="35" t="s">
        <v>39</v>
      </c>
      <c r="E176" s="37" t="s">
        <v>289</v>
      </c>
      <c r="F176" s="38" t="s">
        <v>91</v>
      </c>
      <c r="G176" s="39">
        <v>4.2560000000000002</v>
      </c>
      <c r="H176" s="40">
        <v>0</v>
      </c>
      <c r="I176" s="40">
        <f>ROUND(G176*H176,P4)</f>
        <v>0</v>
      </c>
      <c r="J176" s="35"/>
      <c r="O176" s="41">
        <f>I176*0.21</f>
        <v>0</v>
      </c>
      <c r="P176">
        <v>3</v>
      </c>
    </row>
    <row r="177" ht="30">
      <c r="A177" s="35" t="s">
        <v>42</v>
      </c>
      <c r="B177" s="42"/>
      <c r="C177" s="43"/>
      <c r="D177" s="43"/>
      <c r="E177" s="37" t="s">
        <v>290</v>
      </c>
      <c r="F177" s="43"/>
      <c r="G177" s="43"/>
      <c r="H177" s="43"/>
      <c r="I177" s="43"/>
      <c r="J177" s="44"/>
    </row>
    <row r="178">
      <c r="A178" s="35" t="s">
        <v>93</v>
      </c>
      <c r="B178" s="42"/>
      <c r="C178" s="43"/>
      <c r="D178" s="43"/>
      <c r="E178" s="49" t="s">
        <v>291</v>
      </c>
      <c r="F178" s="43"/>
      <c r="G178" s="43"/>
      <c r="H178" s="43"/>
      <c r="I178" s="43"/>
      <c r="J178" s="44"/>
    </row>
    <row r="179" ht="150">
      <c r="A179" s="35" t="s">
        <v>44</v>
      </c>
      <c r="B179" s="42"/>
      <c r="C179" s="43"/>
      <c r="D179" s="43"/>
      <c r="E179" s="37" t="s">
        <v>292</v>
      </c>
      <c r="F179" s="43"/>
      <c r="G179" s="43"/>
      <c r="H179" s="43"/>
      <c r="I179" s="43"/>
      <c r="J179" s="44"/>
    </row>
    <row r="180">
      <c r="A180" s="29" t="s">
        <v>35</v>
      </c>
      <c r="B180" s="30"/>
      <c r="C180" s="31" t="s">
        <v>293</v>
      </c>
      <c r="D180" s="32"/>
      <c r="E180" s="29" t="s">
        <v>294</v>
      </c>
      <c r="F180" s="32"/>
      <c r="G180" s="32"/>
      <c r="H180" s="32"/>
      <c r="I180" s="33">
        <f>SUMIFS(I181:I201,A181:A201,"P")</f>
        <v>0</v>
      </c>
      <c r="J180" s="34"/>
    </row>
    <row r="181">
      <c r="A181" s="35" t="s">
        <v>37</v>
      </c>
      <c r="B181" s="35">
        <v>44</v>
      </c>
      <c r="C181" s="36" t="s">
        <v>295</v>
      </c>
      <c r="D181" s="35" t="s">
        <v>39</v>
      </c>
      <c r="E181" s="37" t="s">
        <v>296</v>
      </c>
      <c r="F181" s="38" t="s">
        <v>112</v>
      </c>
      <c r="G181" s="39">
        <v>96.375</v>
      </c>
      <c r="H181" s="40">
        <v>0</v>
      </c>
      <c r="I181" s="40">
        <f>ROUND(G181*H181,P4)</f>
        <v>0</v>
      </c>
      <c r="J181" s="35"/>
      <c r="O181" s="41">
        <f>I181*0.21</f>
        <v>0</v>
      </c>
      <c r="P181">
        <v>3</v>
      </c>
    </row>
    <row r="182">
      <c r="A182" s="35" t="s">
        <v>42</v>
      </c>
      <c r="B182" s="42"/>
      <c r="C182" s="43"/>
      <c r="D182" s="43"/>
      <c r="E182" s="37" t="s">
        <v>297</v>
      </c>
      <c r="F182" s="43"/>
      <c r="G182" s="43"/>
      <c r="H182" s="43"/>
      <c r="I182" s="43"/>
      <c r="J182" s="44"/>
    </row>
    <row r="183">
      <c r="A183" s="35" t="s">
        <v>93</v>
      </c>
      <c r="B183" s="42"/>
      <c r="C183" s="43"/>
      <c r="D183" s="43"/>
      <c r="E183" s="49" t="s">
        <v>298</v>
      </c>
      <c r="F183" s="43"/>
      <c r="G183" s="43"/>
      <c r="H183" s="43"/>
      <c r="I183" s="43"/>
      <c r="J183" s="44"/>
    </row>
    <row r="184" ht="90">
      <c r="A184" s="35" t="s">
        <v>44</v>
      </c>
      <c r="B184" s="42"/>
      <c r="C184" s="43"/>
      <c r="D184" s="43"/>
      <c r="E184" s="37" t="s">
        <v>299</v>
      </c>
      <c r="F184" s="43"/>
      <c r="G184" s="43"/>
      <c r="H184" s="43"/>
      <c r="I184" s="43"/>
      <c r="J184" s="44"/>
    </row>
    <row r="185">
      <c r="A185" s="35" t="s">
        <v>37</v>
      </c>
      <c r="B185" s="35">
        <v>45</v>
      </c>
      <c r="C185" s="36" t="s">
        <v>300</v>
      </c>
      <c r="D185" s="35" t="s">
        <v>39</v>
      </c>
      <c r="E185" s="37" t="s">
        <v>301</v>
      </c>
      <c r="F185" s="38" t="s">
        <v>112</v>
      </c>
      <c r="G185" s="39">
        <v>147</v>
      </c>
      <c r="H185" s="40">
        <v>0</v>
      </c>
      <c r="I185" s="40">
        <f>ROUND(G185*H185,P4)</f>
        <v>0</v>
      </c>
      <c r="J185" s="35"/>
      <c r="O185" s="41">
        <f>I185*0.21</f>
        <v>0</v>
      </c>
      <c r="P185">
        <v>3</v>
      </c>
    </row>
    <row r="186">
      <c r="A186" s="35" t="s">
        <v>42</v>
      </c>
      <c r="B186" s="42"/>
      <c r="C186" s="43"/>
      <c r="D186" s="43"/>
      <c r="E186" s="37" t="s">
        <v>302</v>
      </c>
      <c r="F186" s="43"/>
      <c r="G186" s="43"/>
      <c r="H186" s="43"/>
      <c r="I186" s="43"/>
      <c r="J186" s="44"/>
    </row>
    <row r="187">
      <c r="A187" s="35" t="s">
        <v>93</v>
      </c>
      <c r="B187" s="42"/>
      <c r="C187" s="43"/>
      <c r="D187" s="43"/>
      <c r="E187" s="49" t="s">
        <v>303</v>
      </c>
      <c r="F187" s="43"/>
      <c r="G187" s="43"/>
      <c r="H187" s="43"/>
      <c r="I187" s="43"/>
      <c r="J187" s="44"/>
    </row>
    <row r="188" ht="120">
      <c r="A188" s="35" t="s">
        <v>44</v>
      </c>
      <c r="B188" s="42"/>
      <c r="C188" s="43"/>
      <c r="D188" s="43"/>
      <c r="E188" s="37" t="s">
        <v>304</v>
      </c>
      <c r="F188" s="43"/>
      <c r="G188" s="43"/>
      <c r="H188" s="43"/>
      <c r="I188" s="43"/>
      <c r="J188" s="44"/>
    </row>
    <row r="189">
      <c r="A189" s="35" t="s">
        <v>37</v>
      </c>
      <c r="B189" s="35">
        <v>46</v>
      </c>
      <c r="C189" s="36" t="s">
        <v>305</v>
      </c>
      <c r="D189" s="35" t="s">
        <v>39</v>
      </c>
      <c r="E189" s="37" t="s">
        <v>306</v>
      </c>
      <c r="F189" s="38" t="s">
        <v>112</v>
      </c>
      <c r="G189" s="39">
        <v>0</v>
      </c>
      <c r="H189" s="40">
        <v>0</v>
      </c>
      <c r="I189" s="40">
        <f>ROUND(G189*H189,P4)</f>
        <v>0</v>
      </c>
      <c r="J189" s="35"/>
      <c r="O189" s="41">
        <f>I189*0.21</f>
        <v>0</v>
      </c>
      <c r="P189">
        <v>3</v>
      </c>
    </row>
    <row r="190">
      <c r="A190" s="35" t="s">
        <v>42</v>
      </c>
      <c r="B190" s="42"/>
      <c r="C190" s="43"/>
      <c r="D190" s="43"/>
      <c r="E190" s="37" t="s">
        <v>307</v>
      </c>
      <c r="F190" s="43"/>
      <c r="G190" s="43"/>
      <c r="H190" s="43"/>
      <c r="I190" s="43"/>
      <c r="J190" s="44"/>
    </row>
    <row r="191">
      <c r="A191" s="35" t="s">
        <v>93</v>
      </c>
      <c r="B191" s="42"/>
      <c r="C191" s="43"/>
      <c r="D191" s="43"/>
      <c r="E191" s="49" t="s">
        <v>308</v>
      </c>
      <c r="F191" s="43"/>
      <c r="G191" s="43"/>
      <c r="H191" s="43"/>
      <c r="I191" s="43"/>
      <c r="J191" s="44"/>
    </row>
    <row r="192" ht="120">
      <c r="A192" s="35" t="s">
        <v>44</v>
      </c>
      <c r="B192" s="42"/>
      <c r="C192" s="43"/>
      <c r="D192" s="43"/>
      <c r="E192" s="37" t="s">
        <v>309</v>
      </c>
      <c r="F192" s="43"/>
      <c r="G192" s="43"/>
      <c r="H192" s="43"/>
      <c r="I192" s="43"/>
      <c r="J192" s="44"/>
    </row>
    <row r="193">
      <c r="A193" s="35" t="s">
        <v>37</v>
      </c>
      <c r="B193" s="35">
        <v>47</v>
      </c>
      <c r="C193" s="36" t="s">
        <v>310</v>
      </c>
      <c r="D193" s="35" t="s">
        <v>39</v>
      </c>
      <c r="E193" s="37" t="s">
        <v>311</v>
      </c>
      <c r="F193" s="38" t="s">
        <v>112</v>
      </c>
      <c r="G193" s="39">
        <v>260</v>
      </c>
      <c r="H193" s="40">
        <v>0</v>
      </c>
      <c r="I193" s="40">
        <f>ROUND(G193*H193,P4)</f>
        <v>0</v>
      </c>
      <c r="J193" s="35"/>
      <c r="O193" s="41">
        <f>I193*0.21</f>
        <v>0</v>
      </c>
      <c r="P193">
        <v>3</v>
      </c>
    </row>
    <row r="194">
      <c r="A194" s="35" t="s">
        <v>42</v>
      </c>
      <c r="B194" s="42"/>
      <c r="C194" s="43"/>
      <c r="D194" s="43"/>
      <c r="E194" s="37" t="s">
        <v>312</v>
      </c>
      <c r="F194" s="43"/>
      <c r="G194" s="43"/>
      <c r="H194" s="43"/>
      <c r="I194" s="43"/>
      <c r="J194" s="44"/>
    </row>
    <row r="195" ht="195">
      <c r="A195" s="35" t="s">
        <v>44</v>
      </c>
      <c r="B195" s="42"/>
      <c r="C195" s="43"/>
      <c r="D195" s="43"/>
      <c r="E195" s="37" t="s">
        <v>313</v>
      </c>
      <c r="F195" s="43"/>
      <c r="G195" s="43"/>
      <c r="H195" s="43"/>
      <c r="I195" s="43"/>
      <c r="J195" s="44"/>
    </row>
    <row r="196">
      <c r="A196" s="35" t="s">
        <v>37</v>
      </c>
      <c r="B196" s="35">
        <v>48</v>
      </c>
      <c r="C196" s="36" t="s">
        <v>314</v>
      </c>
      <c r="D196" s="35" t="s">
        <v>39</v>
      </c>
      <c r="E196" s="37" t="s">
        <v>315</v>
      </c>
      <c r="F196" s="38" t="s">
        <v>112</v>
      </c>
      <c r="G196" s="39">
        <v>259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>
      <c r="A197" s="35" t="s">
        <v>42</v>
      </c>
      <c r="B197" s="42"/>
      <c r="C197" s="43"/>
      <c r="D197" s="43"/>
      <c r="E197" s="37" t="s">
        <v>307</v>
      </c>
      <c r="F197" s="43"/>
      <c r="G197" s="43"/>
      <c r="H197" s="43"/>
      <c r="I197" s="43"/>
      <c r="J197" s="44"/>
    </row>
    <row r="198" ht="195">
      <c r="A198" s="35" t="s">
        <v>44</v>
      </c>
      <c r="B198" s="42"/>
      <c r="C198" s="43"/>
      <c r="D198" s="43"/>
      <c r="E198" s="37" t="s">
        <v>313</v>
      </c>
      <c r="F198" s="43"/>
      <c r="G198" s="43"/>
      <c r="H198" s="43"/>
      <c r="I198" s="43"/>
      <c r="J198" s="44"/>
    </row>
    <row r="199">
      <c r="A199" s="35" t="s">
        <v>37</v>
      </c>
      <c r="B199" s="35">
        <v>49</v>
      </c>
      <c r="C199" s="36" t="s">
        <v>316</v>
      </c>
      <c r="D199" s="35" t="s">
        <v>39</v>
      </c>
      <c r="E199" s="37" t="s">
        <v>317</v>
      </c>
      <c r="F199" s="38" t="s">
        <v>112</v>
      </c>
      <c r="G199" s="39">
        <v>257</v>
      </c>
      <c r="H199" s="40">
        <v>0</v>
      </c>
      <c r="I199" s="40">
        <f>ROUND(G199*H199,P4)</f>
        <v>0</v>
      </c>
      <c r="J199" s="35"/>
      <c r="O199" s="41">
        <f>I199*0.21</f>
        <v>0</v>
      </c>
      <c r="P199">
        <v>3</v>
      </c>
    </row>
    <row r="200">
      <c r="A200" s="35" t="s">
        <v>42</v>
      </c>
      <c r="B200" s="42"/>
      <c r="C200" s="43"/>
      <c r="D200" s="43"/>
      <c r="E200" s="45" t="s">
        <v>39</v>
      </c>
      <c r="F200" s="43"/>
      <c r="G200" s="43"/>
      <c r="H200" s="43"/>
      <c r="I200" s="43"/>
      <c r="J200" s="44"/>
    </row>
    <row r="201" ht="195">
      <c r="A201" s="35" t="s">
        <v>44</v>
      </c>
      <c r="B201" s="42"/>
      <c r="C201" s="43"/>
      <c r="D201" s="43"/>
      <c r="E201" s="37" t="s">
        <v>313</v>
      </c>
      <c r="F201" s="43"/>
      <c r="G201" s="43"/>
      <c r="H201" s="43"/>
      <c r="I201" s="43"/>
      <c r="J201" s="44"/>
    </row>
    <row r="202">
      <c r="A202" s="29" t="s">
        <v>35</v>
      </c>
      <c r="B202" s="30"/>
      <c r="C202" s="31" t="s">
        <v>318</v>
      </c>
      <c r="D202" s="32"/>
      <c r="E202" s="29" t="s">
        <v>319</v>
      </c>
      <c r="F202" s="32"/>
      <c r="G202" s="32"/>
      <c r="H202" s="32"/>
      <c r="I202" s="33">
        <f>SUMIFS(I203:I210,A203:A210,"P")</f>
        <v>0</v>
      </c>
      <c r="J202" s="34"/>
    </row>
    <row r="203" ht="30">
      <c r="A203" s="35" t="s">
        <v>37</v>
      </c>
      <c r="B203" s="35">
        <v>50</v>
      </c>
      <c r="C203" s="36" t="s">
        <v>320</v>
      </c>
      <c r="D203" s="35" t="s">
        <v>39</v>
      </c>
      <c r="E203" s="37" t="s">
        <v>321</v>
      </c>
      <c r="F203" s="38" t="s">
        <v>112</v>
      </c>
      <c r="G203" s="39">
        <v>3.73</v>
      </c>
      <c r="H203" s="40">
        <v>0</v>
      </c>
      <c r="I203" s="40">
        <f>ROUND(G203*H203,P4)</f>
        <v>0</v>
      </c>
      <c r="J203" s="35"/>
      <c r="O203" s="41">
        <f>I203*0.21</f>
        <v>0</v>
      </c>
      <c r="P203">
        <v>3</v>
      </c>
    </row>
    <row r="204" ht="30">
      <c r="A204" s="35" t="s">
        <v>42</v>
      </c>
      <c r="B204" s="42"/>
      <c r="C204" s="43"/>
      <c r="D204" s="43"/>
      <c r="E204" s="37" t="s">
        <v>322</v>
      </c>
      <c r="F204" s="43"/>
      <c r="G204" s="43"/>
      <c r="H204" s="43"/>
      <c r="I204" s="43"/>
      <c r="J204" s="44"/>
    </row>
    <row r="205">
      <c r="A205" s="35" t="s">
        <v>93</v>
      </c>
      <c r="B205" s="42"/>
      <c r="C205" s="43"/>
      <c r="D205" s="43"/>
      <c r="E205" s="49" t="s">
        <v>323</v>
      </c>
      <c r="F205" s="43"/>
      <c r="G205" s="43"/>
      <c r="H205" s="43"/>
      <c r="I205" s="43"/>
      <c r="J205" s="44"/>
    </row>
    <row r="206" ht="120">
      <c r="A206" s="35" t="s">
        <v>44</v>
      </c>
      <c r="B206" s="42"/>
      <c r="C206" s="43"/>
      <c r="D206" s="43"/>
      <c r="E206" s="37" t="s">
        <v>324</v>
      </c>
      <c r="F206" s="43"/>
      <c r="G206" s="43"/>
      <c r="H206" s="43"/>
      <c r="I206" s="43"/>
      <c r="J206" s="44"/>
    </row>
    <row r="207">
      <c r="A207" s="35" t="s">
        <v>37</v>
      </c>
      <c r="B207" s="35">
        <v>51</v>
      </c>
      <c r="C207" s="36" t="s">
        <v>325</v>
      </c>
      <c r="D207" s="35" t="s">
        <v>39</v>
      </c>
      <c r="E207" s="37" t="s">
        <v>326</v>
      </c>
      <c r="F207" s="38" t="s">
        <v>112</v>
      </c>
      <c r="G207" s="39">
        <v>15.73</v>
      </c>
      <c r="H207" s="40">
        <v>0</v>
      </c>
      <c r="I207" s="40">
        <f>ROUND(G207*H207,P4)</f>
        <v>0</v>
      </c>
      <c r="J207" s="35"/>
      <c r="O207" s="41">
        <f>I207*0.21</f>
        <v>0</v>
      </c>
      <c r="P207">
        <v>3</v>
      </c>
    </row>
    <row r="208" ht="30">
      <c r="A208" s="35" t="s">
        <v>42</v>
      </c>
      <c r="B208" s="42"/>
      <c r="C208" s="43"/>
      <c r="D208" s="43"/>
      <c r="E208" s="37" t="s">
        <v>327</v>
      </c>
      <c r="F208" s="43"/>
      <c r="G208" s="43"/>
      <c r="H208" s="43"/>
      <c r="I208" s="43"/>
      <c r="J208" s="44"/>
    </row>
    <row r="209">
      <c r="A209" s="35" t="s">
        <v>93</v>
      </c>
      <c r="B209" s="42"/>
      <c r="C209" s="43"/>
      <c r="D209" s="43"/>
      <c r="E209" s="49" t="s">
        <v>328</v>
      </c>
      <c r="F209" s="43"/>
      <c r="G209" s="43"/>
      <c r="H209" s="43"/>
      <c r="I209" s="43"/>
      <c r="J209" s="44"/>
    </row>
    <row r="210" ht="120">
      <c r="A210" s="35" t="s">
        <v>44</v>
      </c>
      <c r="B210" s="42"/>
      <c r="C210" s="43"/>
      <c r="D210" s="43"/>
      <c r="E210" s="37" t="s">
        <v>324</v>
      </c>
      <c r="F210" s="43"/>
      <c r="G210" s="43"/>
      <c r="H210" s="43"/>
      <c r="I210" s="43"/>
      <c r="J210" s="44"/>
    </row>
    <row r="211">
      <c r="A211" s="29" t="s">
        <v>35</v>
      </c>
      <c r="B211" s="30"/>
      <c r="C211" s="31" t="s">
        <v>329</v>
      </c>
      <c r="D211" s="32"/>
      <c r="E211" s="29" t="s">
        <v>330</v>
      </c>
      <c r="F211" s="32"/>
      <c r="G211" s="32"/>
      <c r="H211" s="32"/>
      <c r="I211" s="33">
        <f>SUMIFS(I212:I219,A212:A219,"P")</f>
        <v>0</v>
      </c>
      <c r="J211" s="34"/>
    </row>
    <row r="212" ht="30">
      <c r="A212" s="35" t="s">
        <v>37</v>
      </c>
      <c r="B212" s="35">
        <v>52</v>
      </c>
      <c r="C212" s="36" t="s">
        <v>331</v>
      </c>
      <c r="D212" s="35" t="s">
        <v>39</v>
      </c>
      <c r="E212" s="37" t="s">
        <v>332</v>
      </c>
      <c r="F212" s="38" t="s">
        <v>112</v>
      </c>
      <c r="G212" s="39">
        <v>60.234000000000002</v>
      </c>
      <c r="H212" s="40">
        <v>0</v>
      </c>
      <c r="I212" s="40">
        <f>ROUND(G212*H212,P4)</f>
        <v>0</v>
      </c>
      <c r="J212" s="35"/>
      <c r="O212" s="41">
        <f>I212*0.21</f>
        <v>0</v>
      </c>
      <c r="P212">
        <v>3</v>
      </c>
    </row>
    <row r="213" ht="30">
      <c r="A213" s="35" t="s">
        <v>42</v>
      </c>
      <c r="B213" s="42"/>
      <c r="C213" s="43"/>
      <c r="D213" s="43"/>
      <c r="E213" s="37" t="s">
        <v>333</v>
      </c>
      <c r="F213" s="43"/>
      <c r="G213" s="43"/>
      <c r="H213" s="43"/>
      <c r="I213" s="43"/>
      <c r="J213" s="44"/>
    </row>
    <row r="214" ht="30">
      <c r="A214" s="35" t="s">
        <v>93</v>
      </c>
      <c r="B214" s="42"/>
      <c r="C214" s="43"/>
      <c r="D214" s="43"/>
      <c r="E214" s="49" t="s">
        <v>334</v>
      </c>
      <c r="F214" s="43"/>
      <c r="G214" s="43"/>
      <c r="H214" s="43"/>
      <c r="I214" s="43"/>
      <c r="J214" s="44"/>
    </row>
    <row r="215" ht="285">
      <c r="A215" s="35" t="s">
        <v>44</v>
      </c>
      <c r="B215" s="42"/>
      <c r="C215" s="43"/>
      <c r="D215" s="43"/>
      <c r="E215" s="37" t="s">
        <v>335</v>
      </c>
      <c r="F215" s="43"/>
      <c r="G215" s="43"/>
      <c r="H215" s="43"/>
      <c r="I215" s="43"/>
      <c r="J215" s="44"/>
    </row>
    <row r="216">
      <c r="A216" s="35" t="s">
        <v>37</v>
      </c>
      <c r="B216" s="35">
        <v>53</v>
      </c>
      <c r="C216" s="36" t="s">
        <v>336</v>
      </c>
      <c r="D216" s="35" t="s">
        <v>39</v>
      </c>
      <c r="E216" s="37" t="s">
        <v>337</v>
      </c>
      <c r="F216" s="38" t="s">
        <v>112</v>
      </c>
      <c r="G216" s="39">
        <v>54.889000000000003</v>
      </c>
      <c r="H216" s="40">
        <v>0</v>
      </c>
      <c r="I216" s="40">
        <f>ROUND(G216*H216,P4)</f>
        <v>0</v>
      </c>
      <c r="J216" s="35"/>
      <c r="O216" s="41">
        <f>I216*0.21</f>
        <v>0</v>
      </c>
      <c r="P216">
        <v>3</v>
      </c>
    </row>
    <row r="217" ht="30">
      <c r="A217" s="35" t="s">
        <v>42</v>
      </c>
      <c r="B217" s="42"/>
      <c r="C217" s="43"/>
      <c r="D217" s="43"/>
      <c r="E217" s="37" t="s">
        <v>338</v>
      </c>
      <c r="F217" s="43"/>
      <c r="G217" s="43"/>
      <c r="H217" s="43"/>
      <c r="I217" s="43"/>
      <c r="J217" s="44"/>
    </row>
    <row r="218" ht="30">
      <c r="A218" s="35" t="s">
        <v>93</v>
      </c>
      <c r="B218" s="42"/>
      <c r="C218" s="43"/>
      <c r="D218" s="43"/>
      <c r="E218" s="49" t="s">
        <v>339</v>
      </c>
      <c r="F218" s="43"/>
      <c r="G218" s="43"/>
      <c r="H218" s="43"/>
      <c r="I218" s="43"/>
      <c r="J218" s="44"/>
    </row>
    <row r="219" ht="75">
      <c r="A219" s="35" t="s">
        <v>44</v>
      </c>
      <c r="B219" s="42"/>
      <c r="C219" s="43"/>
      <c r="D219" s="43"/>
      <c r="E219" s="37" t="s">
        <v>340</v>
      </c>
      <c r="F219" s="43"/>
      <c r="G219" s="43"/>
      <c r="H219" s="43"/>
      <c r="I219" s="43"/>
      <c r="J219" s="44"/>
    </row>
    <row r="220">
      <c r="A220" s="29" t="s">
        <v>35</v>
      </c>
      <c r="B220" s="30"/>
      <c r="C220" s="31" t="s">
        <v>341</v>
      </c>
      <c r="D220" s="32"/>
      <c r="E220" s="29" t="s">
        <v>342</v>
      </c>
      <c r="F220" s="32"/>
      <c r="G220" s="32"/>
      <c r="H220" s="32"/>
      <c r="I220" s="33">
        <f>SUMIFS(I221:I264,A221:A264,"P")</f>
        <v>0</v>
      </c>
      <c r="J220" s="34"/>
    </row>
    <row r="221">
      <c r="A221" s="35" t="s">
        <v>37</v>
      </c>
      <c r="B221" s="35">
        <v>54</v>
      </c>
      <c r="C221" s="36" t="s">
        <v>343</v>
      </c>
      <c r="D221" s="35" t="s">
        <v>39</v>
      </c>
      <c r="E221" s="37" t="s">
        <v>344</v>
      </c>
      <c r="F221" s="38" t="s">
        <v>141</v>
      </c>
      <c r="G221" s="39">
        <v>18</v>
      </c>
      <c r="H221" s="40">
        <v>0</v>
      </c>
      <c r="I221" s="40">
        <f>ROUND(G221*H221,P4)</f>
        <v>0</v>
      </c>
      <c r="J221" s="35"/>
      <c r="O221" s="41">
        <f>I221*0.21</f>
        <v>0</v>
      </c>
      <c r="P221">
        <v>3</v>
      </c>
    </row>
    <row r="222">
      <c r="A222" s="35" t="s">
        <v>42</v>
      </c>
      <c r="B222" s="42"/>
      <c r="C222" s="43"/>
      <c r="D222" s="43"/>
      <c r="E222" s="37" t="s">
        <v>345</v>
      </c>
      <c r="F222" s="43"/>
      <c r="G222" s="43"/>
      <c r="H222" s="43"/>
      <c r="I222" s="43"/>
      <c r="J222" s="44"/>
    </row>
    <row r="223">
      <c r="A223" s="35" t="s">
        <v>93</v>
      </c>
      <c r="B223" s="42"/>
      <c r="C223" s="43"/>
      <c r="D223" s="43"/>
      <c r="E223" s="49" t="s">
        <v>346</v>
      </c>
      <c r="F223" s="43"/>
      <c r="G223" s="43"/>
      <c r="H223" s="43"/>
      <c r="I223" s="43"/>
      <c r="J223" s="44"/>
    </row>
    <row r="224" ht="105">
      <c r="A224" s="35" t="s">
        <v>44</v>
      </c>
      <c r="B224" s="42"/>
      <c r="C224" s="43"/>
      <c r="D224" s="43"/>
      <c r="E224" s="37" t="s">
        <v>347</v>
      </c>
      <c r="F224" s="43"/>
      <c r="G224" s="43"/>
      <c r="H224" s="43"/>
      <c r="I224" s="43"/>
      <c r="J224" s="44"/>
    </row>
    <row r="225">
      <c r="A225" s="35" t="s">
        <v>37</v>
      </c>
      <c r="B225" s="35">
        <v>55</v>
      </c>
      <c r="C225" s="36" t="s">
        <v>348</v>
      </c>
      <c r="D225" s="35" t="s">
        <v>39</v>
      </c>
      <c r="E225" s="37" t="s">
        <v>349</v>
      </c>
      <c r="F225" s="38" t="s">
        <v>141</v>
      </c>
      <c r="G225" s="39">
        <v>11</v>
      </c>
      <c r="H225" s="40">
        <v>0</v>
      </c>
      <c r="I225" s="40">
        <f>ROUND(G225*H225,P4)</f>
        <v>0</v>
      </c>
      <c r="J225" s="35"/>
      <c r="O225" s="41">
        <f>I225*0.21</f>
        <v>0</v>
      </c>
      <c r="P225">
        <v>3</v>
      </c>
    </row>
    <row r="226">
      <c r="A226" s="35" t="s">
        <v>42</v>
      </c>
      <c r="B226" s="42"/>
      <c r="C226" s="43"/>
      <c r="D226" s="43"/>
      <c r="E226" s="37" t="s">
        <v>350</v>
      </c>
      <c r="F226" s="43"/>
      <c r="G226" s="43"/>
      <c r="H226" s="43"/>
      <c r="I226" s="43"/>
      <c r="J226" s="44"/>
    </row>
    <row r="227" ht="120">
      <c r="A227" s="35" t="s">
        <v>44</v>
      </c>
      <c r="B227" s="42"/>
      <c r="C227" s="43"/>
      <c r="D227" s="43"/>
      <c r="E227" s="37" t="s">
        <v>351</v>
      </c>
      <c r="F227" s="43"/>
      <c r="G227" s="43"/>
      <c r="H227" s="43"/>
      <c r="I227" s="43"/>
      <c r="J227" s="44"/>
    </row>
    <row r="228" ht="30">
      <c r="A228" s="35" t="s">
        <v>37</v>
      </c>
      <c r="B228" s="35">
        <v>56</v>
      </c>
      <c r="C228" s="36" t="s">
        <v>352</v>
      </c>
      <c r="D228" s="35" t="s">
        <v>39</v>
      </c>
      <c r="E228" s="37" t="s">
        <v>353</v>
      </c>
      <c r="F228" s="38" t="s">
        <v>141</v>
      </c>
      <c r="G228" s="39">
        <v>92</v>
      </c>
      <c r="H228" s="40">
        <v>0</v>
      </c>
      <c r="I228" s="40">
        <f>ROUND(G228*H228,P4)</f>
        <v>0</v>
      </c>
      <c r="J228" s="35"/>
      <c r="O228" s="41">
        <f>I228*0.21</f>
        <v>0</v>
      </c>
      <c r="P228">
        <v>3</v>
      </c>
    </row>
    <row r="229" ht="30">
      <c r="A229" s="35" t="s">
        <v>42</v>
      </c>
      <c r="B229" s="42"/>
      <c r="C229" s="43"/>
      <c r="D229" s="43"/>
      <c r="E229" s="37" t="s">
        <v>354</v>
      </c>
      <c r="F229" s="43"/>
      <c r="G229" s="43"/>
      <c r="H229" s="43"/>
      <c r="I229" s="43"/>
      <c r="J229" s="44"/>
    </row>
    <row r="230">
      <c r="A230" s="35" t="s">
        <v>93</v>
      </c>
      <c r="B230" s="42"/>
      <c r="C230" s="43"/>
      <c r="D230" s="43"/>
      <c r="E230" s="49" t="s">
        <v>355</v>
      </c>
      <c r="F230" s="43"/>
      <c r="G230" s="43"/>
      <c r="H230" s="43"/>
      <c r="I230" s="43"/>
      <c r="J230" s="44"/>
    </row>
    <row r="231" ht="225">
      <c r="A231" s="35" t="s">
        <v>44</v>
      </c>
      <c r="B231" s="42"/>
      <c r="C231" s="43"/>
      <c r="D231" s="43"/>
      <c r="E231" s="37" t="s">
        <v>356</v>
      </c>
      <c r="F231" s="43"/>
      <c r="G231" s="43"/>
      <c r="H231" s="43"/>
      <c r="I231" s="43"/>
      <c r="J231" s="44"/>
    </row>
    <row r="232" ht="30">
      <c r="A232" s="35" t="s">
        <v>37</v>
      </c>
      <c r="B232" s="35">
        <v>57</v>
      </c>
      <c r="C232" s="36" t="s">
        <v>357</v>
      </c>
      <c r="D232" s="35" t="s">
        <v>39</v>
      </c>
      <c r="E232" s="37" t="s">
        <v>358</v>
      </c>
      <c r="F232" s="38" t="s">
        <v>141</v>
      </c>
      <c r="G232" s="39">
        <v>42</v>
      </c>
      <c r="H232" s="40">
        <v>0</v>
      </c>
      <c r="I232" s="40">
        <f>ROUND(G232*H232,P4)</f>
        <v>0</v>
      </c>
      <c r="J232" s="35"/>
      <c r="O232" s="41">
        <f>I232*0.21</f>
        <v>0</v>
      </c>
      <c r="P232">
        <v>3</v>
      </c>
    </row>
    <row r="233">
      <c r="A233" s="35" t="s">
        <v>42</v>
      </c>
      <c r="B233" s="42"/>
      <c r="C233" s="43"/>
      <c r="D233" s="43"/>
      <c r="E233" s="37" t="s">
        <v>359</v>
      </c>
      <c r="F233" s="43"/>
      <c r="G233" s="43"/>
      <c r="H233" s="43"/>
      <c r="I233" s="43"/>
      <c r="J233" s="44"/>
    </row>
    <row r="234" ht="120">
      <c r="A234" s="35" t="s">
        <v>44</v>
      </c>
      <c r="B234" s="42"/>
      <c r="C234" s="43"/>
      <c r="D234" s="43"/>
      <c r="E234" s="37" t="s">
        <v>360</v>
      </c>
      <c r="F234" s="43"/>
      <c r="G234" s="43"/>
      <c r="H234" s="43"/>
      <c r="I234" s="43"/>
      <c r="J234" s="44"/>
    </row>
    <row r="235" ht="30">
      <c r="A235" s="35" t="s">
        <v>37</v>
      </c>
      <c r="B235" s="35">
        <v>58</v>
      </c>
      <c r="C235" s="36" t="s">
        <v>361</v>
      </c>
      <c r="D235" s="35" t="s">
        <v>39</v>
      </c>
      <c r="E235" s="37" t="s">
        <v>362</v>
      </c>
      <c r="F235" s="38" t="s">
        <v>141</v>
      </c>
      <c r="G235" s="39">
        <v>33.5</v>
      </c>
      <c r="H235" s="40">
        <v>0</v>
      </c>
      <c r="I235" s="40">
        <f>ROUND(G235*H235,P4)</f>
        <v>0</v>
      </c>
      <c r="J235" s="35"/>
      <c r="O235" s="41">
        <f>I235*0.21</f>
        <v>0</v>
      </c>
      <c r="P235">
        <v>3</v>
      </c>
    </row>
    <row r="236">
      <c r="A236" s="35" t="s">
        <v>42</v>
      </c>
      <c r="B236" s="42"/>
      <c r="C236" s="43"/>
      <c r="D236" s="43"/>
      <c r="E236" s="37" t="s">
        <v>363</v>
      </c>
      <c r="F236" s="43"/>
      <c r="G236" s="43"/>
      <c r="H236" s="43"/>
      <c r="I236" s="43"/>
      <c r="J236" s="44"/>
    </row>
    <row r="237" ht="120">
      <c r="A237" s="35" t="s">
        <v>44</v>
      </c>
      <c r="B237" s="42"/>
      <c r="C237" s="43"/>
      <c r="D237" s="43"/>
      <c r="E237" s="37" t="s">
        <v>360</v>
      </c>
      <c r="F237" s="43"/>
      <c r="G237" s="43"/>
      <c r="H237" s="43"/>
      <c r="I237" s="43"/>
      <c r="J237" s="44"/>
    </row>
    <row r="238" ht="30">
      <c r="A238" s="35" t="s">
        <v>37</v>
      </c>
      <c r="B238" s="35">
        <v>59</v>
      </c>
      <c r="C238" s="36" t="s">
        <v>364</v>
      </c>
      <c r="D238" s="35" t="s">
        <v>39</v>
      </c>
      <c r="E238" s="37" t="s">
        <v>365</v>
      </c>
      <c r="F238" s="38" t="s">
        <v>141</v>
      </c>
      <c r="G238" s="39">
        <v>18.149999999999999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>
      <c r="A239" s="35" t="s">
        <v>42</v>
      </c>
      <c r="B239" s="42"/>
      <c r="C239" s="43"/>
      <c r="D239" s="43"/>
      <c r="E239" s="37" t="s">
        <v>366</v>
      </c>
      <c r="F239" s="43"/>
      <c r="G239" s="43"/>
      <c r="H239" s="43"/>
      <c r="I239" s="43"/>
      <c r="J239" s="44"/>
    </row>
    <row r="240" ht="60">
      <c r="A240" s="35" t="s">
        <v>93</v>
      </c>
      <c r="B240" s="42"/>
      <c r="C240" s="43"/>
      <c r="D240" s="43"/>
      <c r="E240" s="49" t="s">
        <v>367</v>
      </c>
      <c r="F240" s="43"/>
      <c r="G240" s="43"/>
      <c r="H240" s="43"/>
      <c r="I240" s="43"/>
      <c r="J240" s="44"/>
    </row>
    <row r="241" ht="90">
      <c r="A241" s="35" t="s">
        <v>44</v>
      </c>
      <c r="B241" s="42"/>
      <c r="C241" s="43"/>
      <c r="D241" s="43"/>
      <c r="E241" s="37" t="s">
        <v>368</v>
      </c>
      <c r="F241" s="43"/>
      <c r="G241" s="43"/>
      <c r="H241" s="43"/>
      <c r="I241" s="43"/>
      <c r="J241" s="44"/>
    </row>
    <row r="242">
      <c r="A242" s="35" t="s">
        <v>37</v>
      </c>
      <c r="B242" s="35">
        <v>60</v>
      </c>
      <c r="C242" s="36" t="s">
        <v>369</v>
      </c>
      <c r="D242" s="35" t="s">
        <v>39</v>
      </c>
      <c r="E242" s="37" t="s">
        <v>370</v>
      </c>
      <c r="F242" s="38" t="s">
        <v>141</v>
      </c>
      <c r="G242" s="39">
        <v>11.5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>
      <c r="A243" s="35" t="s">
        <v>42</v>
      </c>
      <c r="B243" s="42"/>
      <c r="C243" s="43"/>
      <c r="D243" s="43"/>
      <c r="E243" s="37" t="s">
        <v>371</v>
      </c>
      <c r="F243" s="43"/>
      <c r="G243" s="43"/>
      <c r="H243" s="43"/>
      <c r="I243" s="43"/>
      <c r="J243" s="44"/>
    </row>
    <row r="244">
      <c r="A244" s="35" t="s">
        <v>93</v>
      </c>
      <c r="B244" s="42"/>
      <c r="C244" s="43"/>
      <c r="D244" s="43"/>
      <c r="E244" s="49" t="s">
        <v>372</v>
      </c>
      <c r="F244" s="43"/>
      <c r="G244" s="43"/>
      <c r="H244" s="43"/>
      <c r="I244" s="43"/>
      <c r="J244" s="44"/>
    </row>
    <row r="245" ht="75">
      <c r="A245" s="35" t="s">
        <v>44</v>
      </c>
      <c r="B245" s="42"/>
      <c r="C245" s="43"/>
      <c r="D245" s="43"/>
      <c r="E245" s="37" t="s">
        <v>373</v>
      </c>
      <c r="F245" s="43"/>
      <c r="G245" s="43"/>
      <c r="H245" s="43"/>
      <c r="I245" s="43"/>
      <c r="J245" s="44"/>
    </row>
    <row r="246">
      <c r="A246" s="35" t="s">
        <v>37</v>
      </c>
      <c r="B246" s="35">
        <v>61</v>
      </c>
      <c r="C246" s="36" t="s">
        <v>374</v>
      </c>
      <c r="D246" s="35" t="s">
        <v>39</v>
      </c>
      <c r="E246" s="37" t="s">
        <v>375</v>
      </c>
      <c r="F246" s="38" t="s">
        <v>141</v>
      </c>
      <c r="G246" s="39">
        <v>31.5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30">
      <c r="A247" s="35" t="s">
        <v>42</v>
      </c>
      <c r="B247" s="42"/>
      <c r="C247" s="43"/>
      <c r="D247" s="43"/>
      <c r="E247" s="37" t="s">
        <v>376</v>
      </c>
      <c r="F247" s="43"/>
      <c r="G247" s="43"/>
      <c r="H247" s="43"/>
      <c r="I247" s="43"/>
      <c r="J247" s="44"/>
    </row>
    <row r="248">
      <c r="A248" s="35" t="s">
        <v>93</v>
      </c>
      <c r="B248" s="42"/>
      <c r="C248" s="43"/>
      <c r="D248" s="43"/>
      <c r="E248" s="49" t="s">
        <v>377</v>
      </c>
      <c r="F248" s="43"/>
      <c r="G248" s="43"/>
      <c r="H248" s="43"/>
      <c r="I248" s="43"/>
      <c r="J248" s="44"/>
    </row>
    <row r="249" ht="75">
      <c r="A249" s="35" t="s">
        <v>44</v>
      </c>
      <c r="B249" s="42"/>
      <c r="C249" s="43"/>
      <c r="D249" s="43"/>
      <c r="E249" s="37" t="s">
        <v>378</v>
      </c>
      <c r="F249" s="43"/>
      <c r="G249" s="43"/>
      <c r="H249" s="43"/>
      <c r="I249" s="43"/>
      <c r="J249" s="44"/>
    </row>
    <row r="250" ht="30">
      <c r="A250" s="35" t="s">
        <v>37</v>
      </c>
      <c r="B250" s="35">
        <v>62</v>
      </c>
      <c r="C250" s="36" t="s">
        <v>379</v>
      </c>
      <c r="D250" s="35" t="s">
        <v>39</v>
      </c>
      <c r="E250" s="37" t="s">
        <v>380</v>
      </c>
      <c r="F250" s="38" t="s">
        <v>141</v>
      </c>
      <c r="G250" s="39">
        <v>12</v>
      </c>
      <c r="H250" s="40">
        <v>0</v>
      </c>
      <c r="I250" s="40">
        <f>ROUND(G250*H250,P4)</f>
        <v>0</v>
      </c>
      <c r="J250" s="35"/>
      <c r="O250" s="41">
        <f>I250*0.21</f>
        <v>0</v>
      </c>
      <c r="P250">
        <v>3</v>
      </c>
    </row>
    <row r="251">
      <c r="A251" s="35" t="s">
        <v>42</v>
      </c>
      <c r="B251" s="42"/>
      <c r="C251" s="43"/>
      <c r="D251" s="43"/>
      <c r="E251" s="37" t="s">
        <v>381</v>
      </c>
      <c r="F251" s="43"/>
      <c r="G251" s="43"/>
      <c r="H251" s="43"/>
      <c r="I251" s="43"/>
      <c r="J251" s="44"/>
    </row>
    <row r="252" ht="165">
      <c r="A252" s="35" t="s">
        <v>44</v>
      </c>
      <c r="B252" s="42"/>
      <c r="C252" s="43"/>
      <c r="D252" s="43"/>
      <c r="E252" s="37" t="s">
        <v>382</v>
      </c>
      <c r="F252" s="43"/>
      <c r="G252" s="43"/>
      <c r="H252" s="43"/>
      <c r="I252" s="43"/>
      <c r="J252" s="44"/>
    </row>
    <row r="253">
      <c r="A253" s="35" t="s">
        <v>37</v>
      </c>
      <c r="B253" s="35">
        <v>63</v>
      </c>
      <c r="C253" s="36" t="s">
        <v>383</v>
      </c>
      <c r="D253" s="35" t="s">
        <v>39</v>
      </c>
      <c r="E253" s="37" t="s">
        <v>384</v>
      </c>
      <c r="F253" s="38" t="s">
        <v>112</v>
      </c>
      <c r="G253" s="39">
        <v>6.5800000000000001</v>
      </c>
      <c r="H253" s="40">
        <v>0</v>
      </c>
      <c r="I253" s="40">
        <f>ROUND(G253*H253,P4)</f>
        <v>0</v>
      </c>
      <c r="J253" s="35"/>
      <c r="O253" s="41">
        <f>I253*0.21</f>
        <v>0</v>
      </c>
      <c r="P253">
        <v>3</v>
      </c>
    </row>
    <row r="254">
      <c r="A254" s="35" t="s">
        <v>42</v>
      </c>
      <c r="B254" s="42"/>
      <c r="C254" s="43"/>
      <c r="D254" s="43"/>
      <c r="E254" s="45" t="s">
        <v>39</v>
      </c>
      <c r="F254" s="43"/>
      <c r="G254" s="43"/>
      <c r="H254" s="43"/>
      <c r="I254" s="43"/>
      <c r="J254" s="44"/>
    </row>
    <row r="255">
      <c r="A255" s="35" t="s">
        <v>93</v>
      </c>
      <c r="B255" s="42"/>
      <c r="C255" s="43"/>
      <c r="D255" s="43"/>
      <c r="E255" s="49" t="s">
        <v>385</v>
      </c>
      <c r="F255" s="43"/>
      <c r="G255" s="43"/>
      <c r="H255" s="43"/>
      <c r="I255" s="43"/>
      <c r="J255" s="44"/>
    </row>
    <row r="256" ht="150">
      <c r="A256" s="35" t="s">
        <v>44</v>
      </c>
      <c r="B256" s="42"/>
      <c r="C256" s="43"/>
      <c r="D256" s="43"/>
      <c r="E256" s="37" t="s">
        <v>386</v>
      </c>
      <c r="F256" s="43"/>
      <c r="G256" s="43"/>
      <c r="H256" s="43"/>
      <c r="I256" s="43"/>
      <c r="J256" s="44"/>
    </row>
    <row r="257">
      <c r="A257" s="35" t="s">
        <v>37</v>
      </c>
      <c r="B257" s="35">
        <v>64</v>
      </c>
      <c r="C257" s="36" t="s">
        <v>387</v>
      </c>
      <c r="D257" s="35" t="s">
        <v>39</v>
      </c>
      <c r="E257" s="37" t="s">
        <v>388</v>
      </c>
      <c r="F257" s="38" t="s">
        <v>112</v>
      </c>
      <c r="G257" s="39">
        <v>3.73</v>
      </c>
      <c r="H257" s="40">
        <v>0</v>
      </c>
      <c r="I257" s="40">
        <f>ROUND(G257*H257,P4)</f>
        <v>0</v>
      </c>
      <c r="J257" s="35"/>
      <c r="O257" s="41">
        <f>I257*0.21</f>
        <v>0</v>
      </c>
      <c r="P257">
        <v>3</v>
      </c>
    </row>
    <row r="258">
      <c r="A258" s="35" t="s">
        <v>42</v>
      </c>
      <c r="B258" s="42"/>
      <c r="C258" s="43"/>
      <c r="D258" s="43"/>
      <c r="E258" s="37" t="s">
        <v>389</v>
      </c>
      <c r="F258" s="43"/>
      <c r="G258" s="43"/>
      <c r="H258" s="43"/>
      <c r="I258" s="43"/>
      <c r="J258" s="44"/>
    </row>
    <row r="259">
      <c r="A259" s="35" t="s">
        <v>93</v>
      </c>
      <c r="B259" s="42"/>
      <c r="C259" s="43"/>
      <c r="D259" s="43"/>
      <c r="E259" s="49" t="s">
        <v>390</v>
      </c>
      <c r="F259" s="43"/>
      <c r="G259" s="43"/>
      <c r="H259" s="43"/>
      <c r="I259" s="43"/>
      <c r="J259" s="44"/>
    </row>
    <row r="260" ht="75">
      <c r="A260" s="35" t="s">
        <v>44</v>
      </c>
      <c r="B260" s="42"/>
      <c r="C260" s="43"/>
      <c r="D260" s="43"/>
      <c r="E260" s="37" t="s">
        <v>391</v>
      </c>
      <c r="F260" s="43"/>
      <c r="G260" s="43"/>
      <c r="H260" s="43"/>
      <c r="I260" s="43"/>
      <c r="J260" s="44"/>
    </row>
    <row r="261">
      <c r="A261" s="35" t="s">
        <v>37</v>
      </c>
      <c r="B261" s="35">
        <v>65</v>
      </c>
      <c r="C261" s="36" t="s">
        <v>392</v>
      </c>
      <c r="D261" s="35" t="s">
        <v>39</v>
      </c>
      <c r="E261" s="37" t="s">
        <v>393</v>
      </c>
      <c r="F261" s="38" t="s">
        <v>91</v>
      </c>
      <c r="G261" s="39">
        <v>50.831000000000003</v>
      </c>
      <c r="H261" s="40">
        <v>0</v>
      </c>
      <c r="I261" s="40">
        <f>ROUND(G261*H261,P4)</f>
        <v>0</v>
      </c>
      <c r="J261" s="35"/>
      <c r="O261" s="41">
        <f>I261*0.21</f>
        <v>0</v>
      </c>
      <c r="P261">
        <v>3</v>
      </c>
    </row>
    <row r="262" ht="30">
      <c r="A262" s="35" t="s">
        <v>42</v>
      </c>
      <c r="B262" s="42"/>
      <c r="C262" s="43"/>
      <c r="D262" s="43"/>
      <c r="E262" s="37" t="s">
        <v>394</v>
      </c>
      <c r="F262" s="43"/>
      <c r="G262" s="43"/>
      <c r="H262" s="43"/>
      <c r="I262" s="43"/>
      <c r="J262" s="44"/>
    </row>
    <row r="263" ht="60">
      <c r="A263" s="35" t="s">
        <v>93</v>
      </c>
      <c r="B263" s="42"/>
      <c r="C263" s="43"/>
      <c r="D263" s="43"/>
      <c r="E263" s="49" t="s">
        <v>395</v>
      </c>
      <c r="F263" s="43"/>
      <c r="G263" s="43"/>
      <c r="H263" s="43"/>
      <c r="I263" s="43"/>
      <c r="J263" s="44"/>
    </row>
    <row r="264" ht="180">
      <c r="A264" s="35" t="s">
        <v>44</v>
      </c>
      <c r="B264" s="46"/>
      <c r="C264" s="47"/>
      <c r="D264" s="47"/>
      <c r="E264" s="37" t="s">
        <v>396</v>
      </c>
      <c r="F264" s="47"/>
      <c r="G264" s="47"/>
      <c r="H264" s="47"/>
      <c r="I264" s="47"/>
      <c r="J26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15</v>
      </c>
      <c r="I3" s="23">
        <f>SUMIFS(I8:I14,A8:A14,"SD")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12</v>
      </c>
      <c r="F8" s="32"/>
      <c r="G8" s="32"/>
      <c r="H8" s="32"/>
      <c r="I8" s="33">
        <f>SUMIFS(I9:I14,A9:A14,"P")</f>
        <v>0</v>
      </c>
      <c r="J8" s="34"/>
    </row>
    <row r="9">
      <c r="A9" s="35" t="s">
        <v>37</v>
      </c>
      <c r="B9" s="35">
        <v>1</v>
      </c>
      <c r="C9" s="36" t="s">
        <v>397</v>
      </c>
      <c r="D9" s="35" t="s">
        <v>39</v>
      </c>
      <c r="E9" s="37" t="s">
        <v>398</v>
      </c>
      <c r="F9" s="38" t="s">
        <v>41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35">
      <c r="A10" s="35" t="s">
        <v>42</v>
      </c>
      <c r="B10" s="42"/>
      <c r="C10" s="43"/>
      <c r="D10" s="43"/>
      <c r="E10" s="37" t="s">
        <v>399</v>
      </c>
      <c r="F10" s="43"/>
      <c r="G10" s="43"/>
      <c r="H10" s="43"/>
      <c r="I10" s="43"/>
      <c r="J10" s="44"/>
    </row>
    <row r="11" ht="60">
      <c r="A11" s="35" t="s">
        <v>44</v>
      </c>
      <c r="B11" s="42"/>
      <c r="C11" s="43"/>
      <c r="D11" s="43"/>
      <c r="E11" s="37" t="s">
        <v>400</v>
      </c>
      <c r="F11" s="43"/>
      <c r="G11" s="43"/>
      <c r="H11" s="43"/>
      <c r="I11" s="43"/>
      <c r="J11" s="44"/>
    </row>
    <row r="12">
      <c r="A12" s="35" t="s">
        <v>37</v>
      </c>
      <c r="B12" s="35">
        <v>2</v>
      </c>
      <c r="C12" s="36" t="s">
        <v>57</v>
      </c>
      <c r="D12" s="35" t="s">
        <v>39</v>
      </c>
      <c r="E12" s="37" t="s">
        <v>58</v>
      </c>
      <c r="F12" s="38" t="s">
        <v>41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60">
      <c r="A13" s="35" t="s">
        <v>42</v>
      </c>
      <c r="B13" s="42"/>
      <c r="C13" s="43"/>
      <c r="D13" s="43"/>
      <c r="E13" s="37" t="s">
        <v>401</v>
      </c>
      <c r="F13" s="43"/>
      <c r="G13" s="43"/>
      <c r="H13" s="43"/>
      <c r="I13" s="43"/>
      <c r="J13" s="44"/>
    </row>
    <row r="14" ht="60">
      <c r="A14" s="35" t="s">
        <v>44</v>
      </c>
      <c r="B14" s="46"/>
      <c r="C14" s="47"/>
      <c r="D14" s="47"/>
      <c r="E14" s="37" t="s">
        <v>49</v>
      </c>
      <c r="F14" s="47"/>
      <c r="G14" s="47"/>
      <c r="H14" s="47"/>
      <c r="I14" s="47"/>
      <c r="J1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Magda Zdražilová</dc:creator>
  <cp:lastModifiedBy>Magda Zdražilová</cp:lastModifiedBy>
  <dcterms:created xsi:type="dcterms:W3CDTF">2024-08-01T11:29:23Z</dcterms:created>
  <dcterms:modified xsi:type="dcterms:W3CDTF">2024-08-01T11:29:23Z</dcterms:modified>
</cp:coreProperties>
</file>