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68" windowHeight="12036"/>
  </bookViews>
  <sheets>
    <sheet name="specifikace" sheetId="1" r:id="rId1"/>
    <sheet name="List1" sheetId="53" r:id="rId2"/>
    <sheet name="List2" sheetId="52" r:id="rId3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N6" i="1"/>
  <c r="Q6" i="1" s="1"/>
  <c r="M6" i="1" l="1"/>
  <c r="P6" i="1" s="1"/>
  <c r="O5" i="1"/>
  <c r="C10" i="1" s="1"/>
  <c r="N5" i="1"/>
  <c r="M5" i="1" l="1"/>
  <c r="P5" i="1" s="1"/>
  <c r="C12" i="1" s="1"/>
  <c r="Q5" i="1"/>
  <c r="C14" i="1" s="1"/>
</calcChain>
</file>

<file path=xl/sharedStrings.xml><?xml version="1.0" encoding="utf-8"?>
<sst xmlns="http://schemas.openxmlformats.org/spreadsheetml/2006/main" count="166" uniqueCount="103">
  <si>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</si>
  <si>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</si>
  <si>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</si>
  <si>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</si>
  <si>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</si>
  <si>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</si>
  <si>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</si>
  <si>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</si>
  <si>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</si>
  <si>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</si>
  <si>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</si>
  <si>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</si>
  <si>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</si>
  <si>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</si>
  <si>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</si>
  <si>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</si>
  <si>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</si>
  <si>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</si>
  <si>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</si>
  <si>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</si>
  <si>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</si>
  <si>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</si>
  <si>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</si>
  <si>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</si>
  <si>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</si>
  <si>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</si>
  <si>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</si>
  <si>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</si>
  <si>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</si>
  <si>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</si>
  <si>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</si>
  <si>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</si>
  <si>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</si>
  <si>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</si>
  <si>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</si>
  <si>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</si>
  <si>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1</t>
  </si>
  <si>
    <t>30213100-6</t>
  </si>
  <si>
    <t>Záruka v měsících</t>
  </si>
  <si>
    <t>Další vlastnosti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</si>
  <si>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</si>
  <si>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</si>
  <si>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</si>
  <si>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</si>
  <si>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</si>
  <si>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</si>
  <si>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</si>
  <si>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</si>
  <si>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</si>
  <si>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</si>
  <si>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</si>
  <si>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</si>
  <si>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</si>
  <si>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</si>
  <si>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</si>
  <si>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</si>
  <si>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Druhotné licence OS - podmínky</t>
  </si>
  <si>
    <t>Druhotné licence OS - prokázání splnění podmínek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</si>
  <si>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</si>
  <si>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</si>
  <si>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Samostatný numerický blok</t>
  </si>
  <si>
    <t>Rychlost v Mbit/s</t>
  </si>
  <si>
    <t>Rozhraní</t>
  </si>
  <si>
    <t>Podsvícená klávesnice</t>
  </si>
  <si>
    <t>Čtečka paměťových karet</t>
  </si>
  <si>
    <t>Čtečka karet</t>
  </si>
  <si>
    <t>Případné další vlastnosti nebo požadavky</t>
  </si>
  <si>
    <t>Poznámky</t>
  </si>
  <si>
    <t>Požadovaná podpora</t>
  </si>
  <si>
    <t>Čtečka čipových karet</t>
  </si>
  <si>
    <t>DNS IT3 119</t>
  </si>
  <si>
    <t>viz List2</t>
  </si>
  <si>
    <t>List 2</t>
  </si>
  <si>
    <t>Notebook - V</t>
  </si>
  <si>
    <t>Notebook - C</t>
  </si>
  <si>
    <t>Celokovové šasi, konvertibilní</t>
  </si>
  <si>
    <t>13,3"</t>
  </si>
  <si>
    <t xml:space="preserve">dotykový, preklopitelný, antireflexní </t>
  </si>
  <si>
    <t>32GB</t>
  </si>
  <si>
    <t>NVME</t>
  </si>
  <si>
    <t>minimálně 512</t>
  </si>
  <si>
    <t>integrovaná</t>
  </si>
  <si>
    <t>wifi, bluetooth</t>
  </si>
  <si>
    <t xml:space="preserve">Wi-Fi 6E AX211 (2x2) a Bluetooth® 5.3 </t>
  </si>
  <si>
    <t>2 porty Thunderbolt™ 4 s rozhraním USB Type-C® s přenosovou rychlostí 40 Gbit/s (USB Power Delivery, DisplayPort™ 1.4); 2 porty USB Type-A s přenosovou rychlostí 5 Gbit/s (1 nabíjecí, 1 napájecí); 1 port HDMI 2.1; 1 stereofonní kombinovaný konektor pro sluchátka/mikrofon</t>
  </si>
  <si>
    <t>win 11</t>
  </si>
  <si>
    <t>bez numerické části</t>
  </si>
  <si>
    <t>ano</t>
  </si>
  <si>
    <t>odolná proti polití</t>
  </si>
  <si>
    <t>Rychlost čtení/zápis v MB/s</t>
  </si>
  <si>
    <t>Příslušenství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</si>
  <si>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</si>
  <si>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</si>
  <si>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Pevný (klasický notebook)</t>
  </si>
  <si>
    <t>15.6"</t>
  </si>
  <si>
    <t>Antireflexní,IPS, 144 Hz, 16:9</t>
  </si>
  <si>
    <t>min 512</t>
  </si>
  <si>
    <t>14438, Dedikovaná</t>
  </si>
  <si>
    <t xml:space="preserve"> RJ-45 </t>
  </si>
  <si>
    <t>Wi-Fi standard IEEE 802.11ax</t>
  </si>
  <si>
    <t>USB-C, HDMI,  Combo Audio Jack, Bez mechaniky</t>
  </si>
  <si>
    <t>WIN 11</t>
  </si>
  <si>
    <t>min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</si>
</sst>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164" fontId="34" fillId="0" borderId="0" applyFont="0" applyFill="0" applyBorder="0" applyAlignment="0" applyProtection="0"/>
    <xf numFmtId="0" fontId="38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47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36" fillId="3" borderId="4" xfId="0" applyFont="1" applyFill="1" applyBorder="1" applyAlignment="1" applyProtection="1">
      <alignment horizontal="center" vertical="center" wrapText="1" readingOrder="1"/>
      <protection locked="0"/>
    </xf>
    <xf numFmtId="165" fontId="3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39" fillId="0" borderId="0" xfId="19" applyNumberFormat="1" applyFont="1" applyAlignment="1">
      <alignment horizontal="right" vertical="center"/>
    </xf>
    <xf numFmtId="165" fontId="42" fillId="0" borderId="0" xfId="1" applyNumberFormat="1" applyFont="1" applyProtection="1"/>
    <xf numFmtId="0" fontId="45" fillId="0" borderId="0" xfId="50" applyFont="1" applyAlignment="1">
      <alignment horizontal="left" vertical="center" wrapText="1" indent="1"/>
    </xf>
    <xf numFmtId="0" fontId="45" fillId="0" borderId="0" xfId="50" applyFont="1" applyAlignment="1">
      <alignment horizontal="left" vertical="center" wrapText="1"/>
    </xf>
    <xf numFmtId="0" fontId="2" fillId="0" borderId="0" xfId="50" applyAlignment="1">
      <alignment horizontal="center" vertical="center"/>
    </xf>
    <xf numFmtId="0" fontId="1" fillId="0" borderId="0" xfId="51"/>
    <xf numFmtId="0" fontId="45" fillId="0" borderId="0" xfId="51" applyFont="1" applyAlignment="1">
      <alignment horizontal="left" vertical="center" wrapText="1" indent="1"/>
    </xf>
    <xf numFmtId="0" fontId="45" fillId="0" borderId="0" xfId="51" applyFont="1" applyAlignment="1">
      <alignment horizontal="left" vertical="center" wrapText="1"/>
    </xf>
    <xf numFmtId="0" fontId="1" fillId="0" borderId="0" xfId="51" applyAlignment="1">
      <alignment horizontal="center" vertical="center"/>
    </xf>
    <xf numFmtId="0" fontId="48" fillId="4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4" fillId="5" borderId="4" xfId="0" applyFont="1" applyFill="1" applyBorder="1" applyAlignment="1">
      <alignment horizontal="left" vertical="center" wrapText="1"/>
    </xf>
    <xf numFmtId="0" fontId="44" fillId="5" borderId="13" xfId="0" applyFont="1" applyFill="1" applyBorder="1" applyAlignment="1">
      <alignment horizontal="left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left" vertical="center" wrapText="1"/>
    </xf>
    <xf numFmtId="0" fontId="45" fillId="0" borderId="4" xfId="0" applyFont="1" applyBorder="1" applyAlignment="1">
      <alignment horizontal="left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left" vertical="center" wrapText="1"/>
    </xf>
    <xf numFmtId="0" fontId="48" fillId="4" borderId="23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45" fillId="0" borderId="4" xfId="0" applyFont="1" applyBorder="1" applyAlignment="1">
      <alignment horizontal="left" vertical="center" wrapText="1" indent="1"/>
    </xf>
    <xf numFmtId="0" fontId="48" fillId="4" borderId="14" xfId="0" applyFont="1" applyFill="1" applyBorder="1" applyAlignment="1">
      <alignment horizontal="left" vertical="center" wrapText="1" indent="1"/>
    </xf>
    <xf numFmtId="0" fontId="0" fillId="0" borderId="18" xfId="0" applyBorder="1" applyAlignment="1">
      <alignment horizontal="center" vertical="center"/>
    </xf>
    <xf numFmtId="0" fontId="45" fillId="0" borderId="19" xfId="0" applyFont="1" applyBorder="1" applyAlignment="1">
      <alignment horizontal="left" vertical="center" wrapText="1" indent="1"/>
    </xf>
    <xf numFmtId="0" fontId="48" fillId="4" borderId="20" xfId="0" applyFont="1" applyFill="1" applyBorder="1" applyAlignment="1">
      <alignment horizontal="left" vertical="center" wrapText="1" indent="1"/>
    </xf>
    <xf numFmtId="165" fontId="40" fillId="0" borderId="1" xfId="1" applyNumberFormat="1" applyFont="1" applyBorder="1" applyAlignment="1" applyProtection="1">
      <alignment vertical="top" wrapText="1" readingOrder="1"/>
    </xf>
    <xf numFmtId="165" fontId="42" fillId="0" borderId="2" xfId="1" applyNumberFormat="1" applyFont="1" applyBorder="1" applyAlignment="1" applyProtection="1">
      <alignment vertical="top" wrapText="1"/>
    </xf>
    <xf numFmtId="165" fontId="42" fillId="0" borderId="3" xfId="1" applyNumberFormat="1" applyFont="1" applyBorder="1" applyAlignment="1" applyProtection="1">
      <alignment vertical="top" wrapText="1"/>
    </xf>
    <xf numFmtId="0" fontId="45" fillId="0" borderId="22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6" fillId="0" borderId="8" xfId="11" applyFont="1" applyBorder="1" applyAlignment="1">
      <alignment horizontal="center" vertical="center"/>
    </xf>
    <xf numFmtId="0" fontId="46" fillId="0" borderId="9" xfId="11" applyFont="1" applyBorder="1" applyAlignment="1">
      <alignment horizontal="center" vertical="center"/>
    </xf>
    <xf numFmtId="0" fontId="46" fillId="0" borderId="10" xfId="11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39" fillId="0" borderId="0" xfId="2" applyFont="1" applyAlignment="1" applyProtection="1">
      <alignment vertical="center"/>
    </xf>
    <xf numFmtId="0" fontId="0" fillId="0" borderId="0" xfId="0" applyProtection="1"/>
    <xf numFmtId="0" fontId="35" fillId="2" borderId="5" xfId="0" applyFont="1" applyFill="1" applyBorder="1" applyAlignment="1" applyProtection="1">
      <alignment horizontal="center" vertical="center" wrapText="1" readingOrder="1"/>
    </xf>
    <xf numFmtId="0" fontId="35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6" fillId="0" borderId="4" xfId="0" applyFont="1" applyBorder="1" applyAlignment="1" applyProtection="1">
      <alignment horizontal="center" vertical="center" wrapText="1" readingOrder="1"/>
    </xf>
    <xf numFmtId="0" fontId="43" fillId="0" borderId="4" xfId="0" applyFont="1" applyBorder="1" applyAlignment="1" applyProtection="1">
      <alignment horizontal="center" vertical="center" wrapText="1" readingOrder="1"/>
    </xf>
    <xf numFmtId="0" fontId="36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49" fillId="0" borderId="4" xfId="1" applyNumberFormat="1" applyFont="1" applyFill="1" applyBorder="1" applyAlignment="1" applyProtection="1">
      <alignment horizontal="center" vertical="center" wrapText="1" readingOrder="1"/>
    </xf>
    <xf numFmtId="165" fontId="36" fillId="0" borderId="4" xfId="0" applyNumberFormat="1" applyFont="1" applyBorder="1" applyAlignment="1" applyProtection="1">
      <alignment horizontal="center" vertical="center" wrapText="1" readingOrder="1"/>
    </xf>
    <xf numFmtId="0" fontId="40" fillId="0" borderId="1" xfId="0" applyFont="1" applyBorder="1" applyAlignment="1" applyProtection="1">
      <alignment vertical="center" wrapText="1" readingOrder="1"/>
    </xf>
    <xf numFmtId="0" fontId="41" fillId="0" borderId="2" xfId="0" applyFont="1" applyBorder="1" applyAlignment="1" applyProtection="1">
      <alignment vertical="center" wrapText="1"/>
    </xf>
    <xf numFmtId="0" fontId="41" fillId="0" borderId="3" xfId="0" applyFont="1" applyBorder="1" applyAlignment="1" applyProtection="1">
      <alignment vertical="center" wrapText="1"/>
    </xf>
    <xf numFmtId="0" fontId="41" fillId="0" borderId="0" xfId="0" applyFont="1" applyProtection="1"/>
    <xf numFmtId="0" fontId="40" fillId="0" borderId="1" xfId="0" applyFont="1" applyBorder="1" applyAlignment="1" applyProtection="1">
      <alignment horizontal="left" vertical="center" wrapText="1" readingOrder="1"/>
    </xf>
    <xf numFmtId="0" fontId="42" fillId="0" borderId="0" xfId="0" applyFont="1" applyAlignment="1" applyProtection="1">
      <alignment horizontal="left"/>
    </xf>
    <xf numFmtId="0" fontId="3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52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34" xfId="49"/>
    <cellStyle name="Normální 35" xfId="50"/>
    <cellStyle name="Normální 36" xfId="51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"/>
  <sheetViews>
    <sheetView showGridLines="0" tabSelected="1" zoomScale="85" zoomScaleNormal="85" workbookViewId="0">
      <selection activeCell="G5" sqref="G5"/>
    </sheetView>
  </sheetViews>
  <sheetFormatPr defaultColWidth="8.77734375" defaultRowHeight="13.2" x14ac:dyDescent="0.25"/>
  <cols>
    <col min="1" max="1" width="3.21875" style="42" customWidth="1"/>
    <col min="2" max="2" width="14.77734375" style="42" customWidth="1"/>
    <col min="3" max="3" width="11.21875" style="42" customWidth="1"/>
    <col min="4" max="4" width="13.44140625" style="42" customWidth="1"/>
    <col min="5" max="5" width="7.21875" style="42" customWidth="1"/>
    <col min="6" max="6" width="13.5546875" style="42" customWidth="1"/>
    <col min="7" max="7" width="51.21875" style="42" customWidth="1"/>
    <col min="8" max="8" width="16.21875" style="42" customWidth="1"/>
    <col min="9" max="9" width="13.44140625" style="42" customWidth="1"/>
    <col min="10" max="10" width="24.77734375" style="42" customWidth="1"/>
    <col min="11" max="11" width="13.44140625" style="42" customWidth="1"/>
    <col min="12" max="14" width="14.77734375" style="42" customWidth="1"/>
    <col min="15" max="17" width="18.77734375" style="42" customWidth="1"/>
    <col min="18" max="16384" width="8.77734375" style="42"/>
  </cols>
  <sheetData>
    <row r="1" spans="2:17" ht="25.2" customHeight="1" x14ac:dyDescent="0.25">
      <c r="B1" s="41" t="s">
        <v>70</v>
      </c>
    </row>
    <row r="2" spans="2:17" ht="22.95" customHeight="1" x14ac:dyDescent="0.25">
      <c r="B2" s="41" t="s">
        <v>23</v>
      </c>
    </row>
    <row r="3" spans="2:17" ht="6.6" customHeight="1" x14ac:dyDescent="0.25"/>
    <row r="4" spans="2:17" ht="78" customHeight="1" x14ac:dyDescent="0.25">
      <c r="B4" s="43" t="s">
        <v>1</v>
      </c>
      <c r="C4" s="43" t="s">
        <v>2</v>
      </c>
      <c r="D4" s="43" t="s">
        <v>3</v>
      </c>
      <c r="E4" s="44" t="s">
        <v>18</v>
      </c>
      <c r="F4" s="45"/>
      <c r="G4" s="43" t="s">
        <v>4</v>
      </c>
      <c r="H4" s="43" t="s">
        <v>5</v>
      </c>
      <c r="I4" s="43" t="s">
        <v>6</v>
      </c>
      <c r="J4" s="43" t="s">
        <v>19</v>
      </c>
      <c r="K4" s="43" t="s">
        <v>7</v>
      </c>
      <c r="L4" s="43" t="s">
        <v>8</v>
      </c>
      <c r="M4" s="43" t="s">
        <v>9</v>
      </c>
      <c r="N4" s="43" t="s">
        <v>21</v>
      </c>
      <c r="O4" s="43" t="s">
        <v>10</v>
      </c>
      <c r="P4" s="43" t="s">
        <v>11</v>
      </c>
      <c r="Q4" s="43" t="s">
        <v>22</v>
      </c>
    </row>
    <row r="5" spans="2:17" ht="262.5" customHeight="1" x14ac:dyDescent="0.25">
      <c r="B5" s="46">
        <v>1</v>
      </c>
      <c r="C5" s="47" t="s">
        <v>74</v>
      </c>
      <c r="D5" s="47" t="s">
        <v>37</v>
      </c>
      <c r="E5" s="48" t="s">
        <v>20</v>
      </c>
      <c r="F5" s="49"/>
      <c r="G5" s="1"/>
      <c r="H5" s="46">
        <v>4</v>
      </c>
      <c r="I5" s="46" t="s">
        <v>12</v>
      </c>
      <c r="J5" s="50">
        <v>18000</v>
      </c>
      <c r="K5" s="46" t="s">
        <v>13</v>
      </c>
      <c r="L5" s="2"/>
      <c r="M5" s="51">
        <f>N5-L5</f>
        <v>0</v>
      </c>
      <c r="N5" s="51">
        <f>L5*(1+K5/100)</f>
        <v>0</v>
      </c>
      <c r="O5" s="51">
        <f>H5*L5</f>
        <v>0</v>
      </c>
      <c r="P5" s="51">
        <f>H5*M5</f>
        <v>0</v>
      </c>
      <c r="Q5" s="51">
        <f>H5*N5</f>
        <v>0</v>
      </c>
    </row>
    <row r="6" spans="2:17" ht="262.5" customHeight="1" x14ac:dyDescent="0.25">
      <c r="B6" s="46">
        <v>2</v>
      </c>
      <c r="C6" s="47" t="s">
        <v>73</v>
      </c>
      <c r="D6" s="47" t="s">
        <v>37</v>
      </c>
      <c r="E6" s="48" t="s">
        <v>71</v>
      </c>
      <c r="F6" s="49"/>
      <c r="G6" s="1"/>
      <c r="H6" s="46">
        <v>4</v>
      </c>
      <c r="I6" s="46" t="s">
        <v>12</v>
      </c>
      <c r="J6" s="50">
        <v>30000</v>
      </c>
      <c r="K6" s="46" t="s">
        <v>13</v>
      </c>
      <c r="L6" s="2"/>
      <c r="M6" s="51">
        <f>N6-L6</f>
        <v>0</v>
      </c>
      <c r="N6" s="51">
        <f>L6*(1+K6/100)</f>
        <v>0</v>
      </c>
      <c r="O6" s="51">
        <f>H6*L6</f>
        <v>0</v>
      </c>
      <c r="P6" s="51">
        <f>H6*M6</f>
        <v>0</v>
      </c>
      <c r="Q6" s="51">
        <f>H6*N6</f>
        <v>0</v>
      </c>
    </row>
    <row r="7" spans="2:17" ht="12" customHeight="1" x14ac:dyDescent="0.25"/>
    <row r="8" spans="2:17" ht="19.95" customHeight="1" x14ac:dyDescent="0.25">
      <c r="B8" s="52" t="s">
        <v>14</v>
      </c>
      <c r="C8" s="53"/>
      <c r="D8" s="53"/>
      <c r="E8" s="54"/>
    </row>
    <row r="9" spans="2:17" ht="11.55" customHeight="1" x14ac:dyDescent="0.25">
      <c r="B9" s="55"/>
      <c r="C9" s="55"/>
      <c r="D9" s="55"/>
      <c r="E9" s="55"/>
    </row>
    <row r="10" spans="2:17" ht="19.95" customHeight="1" x14ac:dyDescent="0.25">
      <c r="B10" s="56" t="s">
        <v>15</v>
      </c>
      <c r="C10" s="32">
        <f>SUM(O5:O6)</f>
        <v>0</v>
      </c>
      <c r="D10" s="33"/>
      <c r="E10" s="34"/>
    </row>
    <row r="11" spans="2:17" ht="11.55" customHeight="1" x14ac:dyDescent="0.3">
      <c r="B11" s="57"/>
      <c r="C11" s="4"/>
      <c r="D11" s="4"/>
      <c r="E11" s="4"/>
    </row>
    <row r="12" spans="2:17" ht="19.95" customHeight="1" x14ac:dyDescent="0.25">
      <c r="B12" s="56" t="s">
        <v>16</v>
      </c>
      <c r="C12" s="32">
        <f>SUM(P5:P6)</f>
        <v>0</v>
      </c>
      <c r="D12" s="33"/>
      <c r="E12" s="34"/>
    </row>
    <row r="13" spans="2:17" ht="11.55" customHeight="1" x14ac:dyDescent="0.3">
      <c r="B13" s="57"/>
      <c r="C13" s="4"/>
      <c r="D13" s="4"/>
      <c r="E13" s="4"/>
    </row>
    <row r="14" spans="2:17" ht="19.95" customHeight="1" x14ac:dyDescent="0.25">
      <c r="B14" s="56" t="s">
        <v>17</v>
      </c>
      <c r="C14" s="32">
        <f>SUM(Q5:Q6)</f>
        <v>0</v>
      </c>
      <c r="D14" s="33"/>
      <c r="E14" s="34"/>
    </row>
    <row r="15" spans="2:17" ht="5.55" customHeight="1" x14ac:dyDescent="0.25"/>
    <row r="16" spans="2:17" ht="58.2" customHeight="1" x14ac:dyDescent="0.25">
      <c r="B16" s="58" t="s">
        <v>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0"/>
      <c r="N16" s="60"/>
    </row>
    <row r="17" ht="13.2" hidden="1" customHeight="1" x14ac:dyDescent="0.25"/>
  </sheetData>
  <sheetProtection algorithmName="SHA-512" hashValue="CXc8pEIJnV+zzdchFS/cgsuZSmyeCrEmDSjcR4Fx6+UodmwZPlYZrAKUUF3OxQxLyxDElvyzC9Zm81emDeCpog==" saltValue="5BO66hAdrg8Sy67Bl4timw==" spinCount="100000" sheet="1" objects="1" scenarios="1"/>
  <mergeCells count="8">
    <mergeCell ref="B16:N16"/>
    <mergeCell ref="C12:E12"/>
    <mergeCell ref="C14:E14"/>
    <mergeCell ref="E4:F4"/>
    <mergeCell ref="E5:F5"/>
    <mergeCell ref="B8:E8"/>
    <mergeCell ref="C10:E10"/>
    <mergeCell ref="E6:F6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workbookViewId="0">
      <selection activeCell="C3" sqref="C3"/>
    </sheetView>
  </sheetViews>
  <sheetFormatPr defaultColWidth="8.77734375" defaultRowHeight="14.4" x14ac:dyDescent="0.3"/>
  <cols>
    <col min="1" max="1" width="15.21875" style="11" bestFit="1" customWidth="1"/>
    <col min="2" max="2" width="40.6640625" style="10" customWidth="1"/>
    <col min="3" max="3" width="40.6640625" style="9" customWidth="1"/>
    <col min="4" max="16384" width="8.77734375" style="8"/>
  </cols>
  <sheetData>
    <row r="1" spans="1:3" ht="10.050000000000001" customHeight="1" x14ac:dyDescent="0.3">
      <c r="A1" s="7"/>
      <c r="B1" s="6"/>
      <c r="C1" s="5"/>
    </row>
    <row r="2" spans="1:3" ht="22.5" customHeight="1" x14ac:dyDescent="0.3">
      <c r="A2" s="7"/>
      <c r="B2" s="6"/>
      <c r="C2" s="3" t="s">
        <v>36</v>
      </c>
    </row>
    <row r="3" spans="1:3" ht="8.5500000000000007" customHeight="1" x14ac:dyDescent="0.3">
      <c r="A3" s="7"/>
      <c r="B3" s="6"/>
      <c r="C3" s="5"/>
    </row>
    <row r="4" spans="1:3" ht="24" customHeight="1" x14ac:dyDescent="0.3">
      <c r="A4" s="13"/>
      <c r="B4" s="14" t="s">
        <v>24</v>
      </c>
      <c r="C4" s="15" t="s">
        <v>53</v>
      </c>
    </row>
    <row r="5" spans="1:3" ht="24" customHeight="1" thickBot="1" x14ac:dyDescent="0.35">
      <c r="A5" s="13"/>
      <c r="B5" s="14" t="s">
        <v>3</v>
      </c>
      <c r="C5" s="15" t="s">
        <v>37</v>
      </c>
    </row>
    <row r="6" spans="1:3" ht="24" customHeight="1" x14ac:dyDescent="0.3">
      <c r="A6" s="16" t="s">
        <v>52</v>
      </c>
      <c r="B6" s="17" t="s">
        <v>25</v>
      </c>
      <c r="C6" s="18" t="s">
        <v>26</v>
      </c>
    </row>
    <row r="7" spans="1:3" ht="18" customHeight="1" x14ac:dyDescent="0.3">
      <c r="A7" s="19" t="s">
        <v>51</v>
      </c>
      <c r="B7" s="20" t="s">
        <v>50</v>
      </c>
      <c r="C7" s="12" t="s">
        <v>93</v>
      </c>
    </row>
    <row r="8" spans="1:3" ht="18" customHeight="1" x14ac:dyDescent="0.3">
      <c r="A8" s="35" t="s">
        <v>49</v>
      </c>
      <c r="B8" s="21" t="s">
        <v>48</v>
      </c>
      <c r="C8" s="12" t="s">
        <v>94</v>
      </c>
    </row>
    <row r="9" spans="1:3" ht="39.450000000000003" customHeight="1" x14ac:dyDescent="0.3">
      <c r="A9" s="36"/>
      <c r="B9" s="21" t="s">
        <v>39</v>
      </c>
      <c r="C9" s="12" t="s">
        <v>95</v>
      </c>
    </row>
    <row r="10" spans="1:3" ht="48.6" customHeight="1" x14ac:dyDescent="0.3">
      <c r="A10" s="35" t="s">
        <v>27</v>
      </c>
      <c r="B10" s="21" t="s">
        <v>59</v>
      </c>
      <c r="C10" s="12">
        <v>22642</v>
      </c>
    </row>
    <row r="11" spans="1:3" ht="18" customHeight="1" x14ac:dyDescent="0.3">
      <c r="A11" s="36"/>
      <c r="B11" s="21" t="s">
        <v>39</v>
      </c>
      <c r="C11" s="12"/>
    </row>
    <row r="12" spans="1:3" ht="18" customHeight="1" x14ac:dyDescent="0.3">
      <c r="A12" s="22" t="s">
        <v>28</v>
      </c>
      <c r="B12" s="21" t="s">
        <v>47</v>
      </c>
      <c r="C12" s="12">
        <v>32</v>
      </c>
    </row>
    <row r="13" spans="1:3" ht="18" customHeight="1" x14ac:dyDescent="0.3">
      <c r="A13" s="40" t="s">
        <v>46</v>
      </c>
      <c r="B13" s="21" t="s">
        <v>45</v>
      </c>
      <c r="C13" s="12"/>
    </row>
    <row r="14" spans="1:3" x14ac:dyDescent="0.3">
      <c r="A14" s="40"/>
      <c r="B14" s="21" t="s">
        <v>44</v>
      </c>
      <c r="C14" s="12" t="s">
        <v>96</v>
      </c>
    </row>
    <row r="15" spans="1:3" ht="18" customHeight="1" x14ac:dyDescent="0.3">
      <c r="A15" s="40"/>
      <c r="B15" s="21" t="s">
        <v>89</v>
      </c>
      <c r="C15" s="12"/>
    </row>
    <row r="16" spans="1:3" ht="49.8" customHeight="1" x14ac:dyDescent="0.3">
      <c r="A16" s="22" t="s">
        <v>29</v>
      </c>
      <c r="B16" s="21" t="s">
        <v>58</v>
      </c>
      <c r="C16" s="12" t="s">
        <v>97</v>
      </c>
    </row>
    <row r="17" spans="1:3" ht="18" customHeight="1" x14ac:dyDescent="0.3">
      <c r="A17" s="40" t="s">
        <v>30</v>
      </c>
      <c r="B17" s="21" t="s">
        <v>62</v>
      </c>
      <c r="C17" s="12" t="s">
        <v>98</v>
      </c>
    </row>
    <row r="18" spans="1:3" ht="18" customHeight="1" x14ac:dyDescent="0.3">
      <c r="A18" s="40"/>
      <c r="B18" s="21" t="s">
        <v>61</v>
      </c>
      <c r="C18" s="12"/>
    </row>
    <row r="19" spans="1:3" ht="18" customHeight="1" x14ac:dyDescent="0.3">
      <c r="A19" s="40"/>
      <c r="B19" s="21" t="s">
        <v>43</v>
      </c>
      <c r="C19" s="12" t="s">
        <v>99</v>
      </c>
    </row>
    <row r="20" spans="1:3" x14ac:dyDescent="0.3">
      <c r="A20" s="40" t="s">
        <v>65</v>
      </c>
      <c r="B20" s="21" t="s">
        <v>69</v>
      </c>
      <c r="C20" s="12"/>
    </row>
    <row r="21" spans="1:3" x14ac:dyDescent="0.3">
      <c r="A21" s="40"/>
      <c r="B21" s="21" t="s">
        <v>64</v>
      </c>
      <c r="C21" s="12" t="s">
        <v>87</v>
      </c>
    </row>
    <row r="22" spans="1:3" ht="18" customHeight="1" x14ac:dyDescent="0.3">
      <c r="A22" s="22" t="s">
        <v>31</v>
      </c>
      <c r="B22" s="21" t="s">
        <v>42</v>
      </c>
      <c r="C22" s="12" t="s">
        <v>100</v>
      </c>
    </row>
    <row r="23" spans="1:3" ht="18" customHeight="1" x14ac:dyDescent="0.3">
      <c r="A23" s="22" t="s">
        <v>32</v>
      </c>
      <c r="B23" s="21" t="s">
        <v>41</v>
      </c>
      <c r="C23" s="12" t="s">
        <v>101</v>
      </c>
    </row>
    <row r="24" spans="1:3" ht="18" customHeight="1" x14ac:dyDescent="0.3">
      <c r="A24" s="22" t="s">
        <v>55</v>
      </c>
      <c r="B24" s="21" t="s">
        <v>54</v>
      </c>
      <c r="C24" s="12">
        <v>2.29</v>
      </c>
    </row>
    <row r="25" spans="1:3" ht="18" customHeight="1" x14ac:dyDescent="0.3">
      <c r="A25" s="40" t="s">
        <v>33</v>
      </c>
      <c r="B25" s="21" t="s">
        <v>40</v>
      </c>
      <c r="C25" s="12" t="s">
        <v>87</v>
      </c>
    </row>
    <row r="26" spans="1:3" ht="18" customHeight="1" x14ac:dyDescent="0.3">
      <c r="A26" s="40"/>
      <c r="B26" s="21" t="s">
        <v>60</v>
      </c>
      <c r="C26" s="12" t="s">
        <v>87</v>
      </c>
    </row>
    <row r="27" spans="1:3" ht="18" customHeight="1" x14ac:dyDescent="0.3">
      <c r="A27" s="40"/>
      <c r="B27" s="21" t="s">
        <v>63</v>
      </c>
      <c r="C27" s="12" t="s">
        <v>87</v>
      </c>
    </row>
    <row r="28" spans="1:3" ht="32.549999999999997" customHeight="1" x14ac:dyDescent="0.3">
      <c r="A28" s="40"/>
      <c r="B28" s="21" t="s">
        <v>39</v>
      </c>
      <c r="C28" s="12"/>
    </row>
    <row r="29" spans="1:3" x14ac:dyDescent="0.3">
      <c r="A29" s="40" t="s">
        <v>34</v>
      </c>
      <c r="B29" s="21" t="s">
        <v>38</v>
      </c>
      <c r="C29" s="12" t="s">
        <v>102</v>
      </c>
    </row>
    <row r="30" spans="1:3" x14ac:dyDescent="0.3">
      <c r="A30" s="40"/>
      <c r="B30" s="21" t="s">
        <v>68</v>
      </c>
      <c r="C30" s="12"/>
    </row>
    <row r="31" spans="1:3" x14ac:dyDescent="0.3">
      <c r="A31" s="22" t="s">
        <v>90</v>
      </c>
      <c r="B31" s="21"/>
      <c r="C31" s="12"/>
    </row>
    <row r="32" spans="1:3" x14ac:dyDescent="0.3">
      <c r="A32" s="23" t="s">
        <v>67</v>
      </c>
      <c r="B32" s="24" t="s">
        <v>66</v>
      </c>
      <c r="C32" s="25"/>
    </row>
    <row r="33" spans="1:3" ht="204" customHeight="1" x14ac:dyDescent="0.3">
      <c r="A33" s="26"/>
      <c r="B33" s="27" t="s">
        <v>56</v>
      </c>
      <c r="C33" s="28" t="s">
        <v>91</v>
      </c>
    </row>
    <row r="34" spans="1:3" ht="226.8" customHeight="1" thickBot="1" x14ac:dyDescent="0.35">
      <c r="A34" s="29"/>
      <c r="B34" s="30" t="s">
        <v>57</v>
      </c>
      <c r="C34" s="31" t="s">
        <v>92</v>
      </c>
    </row>
    <row r="35" spans="1:3" ht="16.2" thickBot="1" x14ac:dyDescent="0.35">
      <c r="A35" s="37" t="s">
        <v>35</v>
      </c>
      <c r="B35" s="38"/>
      <c r="C35" s="39"/>
    </row>
  </sheetData>
  <mergeCells count="8">
    <mergeCell ref="A8:A9"/>
    <mergeCell ref="A35:C35"/>
    <mergeCell ref="A10:A11"/>
    <mergeCell ref="A13:A15"/>
    <mergeCell ref="A17:A19"/>
    <mergeCell ref="A20:A21"/>
    <mergeCell ref="A25:A28"/>
    <mergeCell ref="A29:A30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workbookViewId="0">
      <selection activeCell="C3" sqref="C3"/>
    </sheetView>
  </sheetViews>
  <sheetFormatPr defaultColWidth="8.77734375" defaultRowHeight="14.4" x14ac:dyDescent="0.3"/>
  <cols>
    <col min="1" max="1" width="15.21875" style="11" bestFit="1" customWidth="1"/>
    <col min="2" max="2" width="40.6640625" style="10" customWidth="1"/>
    <col min="3" max="3" width="40.6640625" style="9" customWidth="1"/>
    <col min="4" max="16384" width="8.77734375" style="8"/>
  </cols>
  <sheetData>
    <row r="1" spans="1:3" ht="10.050000000000001" customHeight="1" x14ac:dyDescent="0.3">
      <c r="A1" s="7"/>
      <c r="B1" s="6"/>
      <c r="C1" s="5"/>
    </row>
    <row r="2" spans="1:3" ht="22.5" customHeight="1" x14ac:dyDescent="0.3">
      <c r="A2" s="7"/>
      <c r="B2" s="6"/>
      <c r="C2" s="3" t="s">
        <v>72</v>
      </c>
    </row>
    <row r="3" spans="1:3" ht="8.5500000000000007" customHeight="1" x14ac:dyDescent="0.3">
      <c r="A3" s="7"/>
      <c r="B3" s="6"/>
      <c r="C3" s="5"/>
    </row>
    <row r="4" spans="1:3" ht="24" customHeight="1" x14ac:dyDescent="0.3">
      <c r="A4" s="13"/>
      <c r="B4" s="14" t="s">
        <v>24</v>
      </c>
      <c r="C4" s="15" t="s">
        <v>53</v>
      </c>
    </row>
    <row r="5" spans="1:3" ht="24" customHeight="1" thickBot="1" x14ac:dyDescent="0.35">
      <c r="A5" s="13"/>
      <c r="B5" s="14" t="s">
        <v>3</v>
      </c>
      <c r="C5" s="15" t="s">
        <v>37</v>
      </c>
    </row>
    <row r="6" spans="1:3" ht="24" customHeight="1" x14ac:dyDescent="0.3">
      <c r="A6" s="16" t="s">
        <v>52</v>
      </c>
      <c r="B6" s="17" t="s">
        <v>25</v>
      </c>
      <c r="C6" s="18" t="s">
        <v>26</v>
      </c>
    </row>
    <row r="7" spans="1:3" ht="18" customHeight="1" x14ac:dyDescent="0.3">
      <c r="A7" s="19" t="s">
        <v>51</v>
      </c>
      <c r="B7" s="20" t="s">
        <v>50</v>
      </c>
      <c r="C7" s="12" t="s">
        <v>75</v>
      </c>
    </row>
    <row r="8" spans="1:3" ht="18" customHeight="1" x14ac:dyDescent="0.3">
      <c r="A8" s="35" t="s">
        <v>49</v>
      </c>
      <c r="B8" s="21" t="s">
        <v>48</v>
      </c>
      <c r="C8" s="12" t="s">
        <v>76</v>
      </c>
    </row>
    <row r="9" spans="1:3" ht="39.450000000000003" customHeight="1" x14ac:dyDescent="0.3">
      <c r="A9" s="36"/>
      <c r="B9" s="21" t="s">
        <v>39</v>
      </c>
      <c r="C9" s="12" t="s">
        <v>77</v>
      </c>
    </row>
    <row r="10" spans="1:3" ht="40.799999999999997" x14ac:dyDescent="0.3">
      <c r="A10" s="35" t="s">
        <v>27</v>
      </c>
      <c r="B10" s="21" t="s">
        <v>59</v>
      </c>
      <c r="C10" s="12">
        <v>17567</v>
      </c>
    </row>
    <row r="11" spans="1:3" ht="18" customHeight="1" x14ac:dyDescent="0.3">
      <c r="A11" s="36"/>
      <c r="B11" s="21" t="s">
        <v>39</v>
      </c>
      <c r="C11" s="12"/>
    </row>
    <row r="12" spans="1:3" ht="18" customHeight="1" x14ac:dyDescent="0.3">
      <c r="A12" s="22" t="s">
        <v>28</v>
      </c>
      <c r="B12" s="21" t="s">
        <v>47</v>
      </c>
      <c r="C12" s="12" t="s">
        <v>78</v>
      </c>
    </row>
    <row r="13" spans="1:3" ht="18" customHeight="1" x14ac:dyDescent="0.3">
      <c r="A13" s="40" t="s">
        <v>46</v>
      </c>
      <c r="B13" s="21" t="s">
        <v>45</v>
      </c>
      <c r="C13" s="12" t="s">
        <v>79</v>
      </c>
    </row>
    <row r="14" spans="1:3" ht="58.5" customHeight="1" x14ac:dyDescent="0.3">
      <c r="A14" s="40"/>
      <c r="B14" s="21" t="s">
        <v>44</v>
      </c>
      <c r="C14" s="12" t="s">
        <v>80</v>
      </c>
    </row>
    <row r="15" spans="1:3" ht="18" customHeight="1" x14ac:dyDescent="0.3">
      <c r="A15" s="40"/>
      <c r="B15" s="21" t="s">
        <v>89</v>
      </c>
      <c r="C15" s="12"/>
    </row>
    <row r="16" spans="1:3" ht="40.799999999999997" x14ac:dyDescent="0.3">
      <c r="A16" s="22" t="s">
        <v>29</v>
      </c>
      <c r="B16" s="21" t="s">
        <v>58</v>
      </c>
      <c r="C16" s="12" t="s">
        <v>81</v>
      </c>
    </row>
    <row r="17" spans="1:3" ht="18" customHeight="1" x14ac:dyDescent="0.3">
      <c r="A17" s="40" t="s">
        <v>30</v>
      </c>
      <c r="B17" s="21" t="s">
        <v>62</v>
      </c>
      <c r="C17" s="12" t="s">
        <v>82</v>
      </c>
    </row>
    <row r="18" spans="1:3" ht="18" customHeight="1" x14ac:dyDescent="0.3">
      <c r="A18" s="40"/>
      <c r="B18" s="21" t="s">
        <v>61</v>
      </c>
      <c r="C18" s="12"/>
    </row>
    <row r="19" spans="1:3" ht="18" customHeight="1" x14ac:dyDescent="0.3">
      <c r="A19" s="40"/>
      <c r="B19" s="21" t="s">
        <v>43</v>
      </c>
      <c r="C19" s="12" t="s">
        <v>83</v>
      </c>
    </row>
    <row r="20" spans="1:3" ht="69" customHeight="1" x14ac:dyDescent="0.3">
      <c r="A20" s="40" t="s">
        <v>65</v>
      </c>
      <c r="B20" s="21" t="s">
        <v>69</v>
      </c>
      <c r="C20" s="12"/>
    </row>
    <row r="21" spans="1:3" ht="38.549999999999997" customHeight="1" x14ac:dyDescent="0.3">
      <c r="A21" s="40"/>
      <c r="B21" s="21" t="s">
        <v>64</v>
      </c>
      <c r="C21" s="12"/>
    </row>
    <row r="22" spans="1:3" ht="69.599999999999994" customHeight="1" x14ac:dyDescent="0.3">
      <c r="A22" s="22" t="s">
        <v>31</v>
      </c>
      <c r="B22" s="21" t="s">
        <v>42</v>
      </c>
      <c r="C22" s="12" t="s">
        <v>84</v>
      </c>
    </row>
    <row r="23" spans="1:3" ht="18" customHeight="1" x14ac:dyDescent="0.3">
      <c r="A23" s="22" t="s">
        <v>32</v>
      </c>
      <c r="B23" s="21" t="s">
        <v>41</v>
      </c>
      <c r="C23" s="12" t="s">
        <v>85</v>
      </c>
    </row>
    <row r="24" spans="1:3" ht="18" customHeight="1" x14ac:dyDescent="0.3">
      <c r="A24" s="22" t="s">
        <v>55</v>
      </c>
      <c r="B24" s="21" t="s">
        <v>54</v>
      </c>
      <c r="C24" s="12">
        <v>1.4</v>
      </c>
    </row>
    <row r="25" spans="1:3" ht="18" customHeight="1" x14ac:dyDescent="0.3">
      <c r="A25" s="40" t="s">
        <v>33</v>
      </c>
      <c r="B25" s="21" t="s">
        <v>40</v>
      </c>
      <c r="C25" s="12"/>
    </row>
    <row r="26" spans="1:3" ht="18" customHeight="1" x14ac:dyDescent="0.3">
      <c r="A26" s="40"/>
      <c r="B26" s="21" t="s">
        <v>60</v>
      </c>
      <c r="C26" s="12" t="s">
        <v>86</v>
      </c>
    </row>
    <row r="27" spans="1:3" ht="18" customHeight="1" x14ac:dyDescent="0.3">
      <c r="A27" s="40"/>
      <c r="B27" s="21" t="s">
        <v>63</v>
      </c>
      <c r="C27" s="12" t="s">
        <v>87</v>
      </c>
    </row>
    <row r="28" spans="1:3" ht="32.549999999999997" customHeight="1" x14ac:dyDescent="0.3">
      <c r="A28" s="40"/>
      <c r="B28" s="21" t="s">
        <v>39</v>
      </c>
      <c r="C28" s="12" t="s">
        <v>88</v>
      </c>
    </row>
    <row r="29" spans="1:3" x14ac:dyDescent="0.3">
      <c r="A29" s="40" t="s">
        <v>34</v>
      </c>
      <c r="B29" s="21" t="s">
        <v>38</v>
      </c>
      <c r="C29" s="12"/>
    </row>
    <row r="30" spans="1:3" x14ac:dyDescent="0.3">
      <c r="A30" s="40"/>
      <c r="B30" s="21" t="s">
        <v>68</v>
      </c>
      <c r="C30" s="12"/>
    </row>
    <row r="31" spans="1:3" x14ac:dyDescent="0.3">
      <c r="A31" s="22" t="s">
        <v>90</v>
      </c>
      <c r="B31" s="21"/>
      <c r="C31" s="12"/>
    </row>
    <row r="32" spans="1:3" ht="28.05" customHeight="1" x14ac:dyDescent="0.3">
      <c r="A32" s="23" t="s">
        <v>67</v>
      </c>
      <c r="B32" s="24" t="s">
        <v>66</v>
      </c>
      <c r="C32" s="25"/>
    </row>
    <row r="33" spans="1:3" ht="202.8" customHeight="1" x14ac:dyDescent="0.3">
      <c r="A33" s="26"/>
      <c r="B33" s="27" t="s">
        <v>56</v>
      </c>
      <c r="C33" s="28" t="s">
        <v>91</v>
      </c>
    </row>
    <row r="34" spans="1:3" ht="220.8" customHeight="1" thickBot="1" x14ac:dyDescent="0.35">
      <c r="A34" s="29"/>
      <c r="B34" s="30" t="s">
        <v>57</v>
      </c>
      <c r="C34" s="31" t="s">
        <v>92</v>
      </c>
    </row>
    <row r="35" spans="1:3" ht="16.2" thickBot="1" x14ac:dyDescent="0.35">
      <c r="A35" s="37" t="s">
        <v>35</v>
      </c>
      <c r="B35" s="38"/>
      <c r="C35" s="39"/>
    </row>
  </sheetData>
  <mergeCells count="8">
    <mergeCell ref="A35:C35"/>
    <mergeCell ref="A8:A9"/>
    <mergeCell ref="A10:A11"/>
    <mergeCell ref="A13:A15"/>
    <mergeCell ref="A17:A19"/>
    <mergeCell ref="A20:A21"/>
    <mergeCell ref="A25:A28"/>
    <mergeCell ref="A29:A30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specifikace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2025-08-14T08:30:19Z</dcterms:modified>
</cp:coreProperties>
</file>