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368" windowHeight="12036"/>
  </bookViews>
  <sheets>
    <sheet name="specifikace" sheetId="1" r:id="rId1"/>
    <sheet name="List1" sheetId="53" r:id="rId2"/>
  </sheets>
  <calcPr calcId="162913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5" i="1" l="1"/>
  <c r="C9" i="1" s="1"/>
  <c r="N5" i="1"/>
  <c r="M5" i="1" l="1"/>
  <c r="P5" i="1" s="1"/>
  <c r="C11" i="1" s="1"/>
  <c r="Q5" i="1"/>
  <c r="C13" i="1" s="1"/>
</calcChain>
</file>

<file path=xl/sharedStrings.xml><?xml version="1.0" encoding="utf-8"?>
<sst xmlns="http://schemas.openxmlformats.org/spreadsheetml/2006/main" count="103" uniqueCount="91">
  <si>
    <r>
      <t xml:space="preserve">* zadavatel umožňuje nabídnout rovnocenné řešení. Rovnocenné řešení uvede účastník zadávacího řízení do přílohy kupní smlouvy (do samostatného sloupce, který vytvoří) včetně ceny podle způsobu stanoveného v bodě 5 Výzvy.
</t>
    </r>
    <r>
      <rPr>
        <sz val="10"/>
        <color indexed="13"/>
        <rFont val="Arial"/>
        <family val="2"/>
        <charset val="238"/>
      </rPr>
      <t xml:space="preserve">** účastník zadávacího řízení uvede obchodní název a popis nabízeného řešení
</t>
    </r>
    <r>
      <rPr>
        <sz val="10"/>
        <color indexed="13"/>
        <rFont val="Arial"/>
        <family val="2"/>
        <charset val="238"/>
      </rPr>
      <t>*** zadavatel upozorňuje, že se jedná o cenu, která nesmí být překročena. V případě překročení maximálně přípustné jednotkové ceny bude nabídka takového účastníka zadávacího řízení vyřazena a účastník zadávacího řízení vyloučen ze zadávacího řízení </t>
    </r>
  </si>
  <si>
    <t>Číslo</t>
  </si>
  <si>
    <t>Název předmětu</t>
  </si>
  <si>
    <t>CPV kód</t>
  </si>
  <si>
    <t>Nabízený produkt**</t>
  </si>
  <si>
    <t>Celkový požadovaný počet kusů</t>
  </si>
  <si>
    <t>Měrná jednotka</t>
  </si>
  <si>
    <t>Sazba DPH v %</t>
  </si>
  <si>
    <t>Jednotková cena za MJ bez DPH</t>
  </si>
  <si>
    <t>Výše DPH za MJ (v Kč)</t>
  </si>
  <si>
    <t>Celková cena za položku bez DPH</t>
  </si>
  <si>
    <t>Výše DPH (v Kč)</t>
  </si>
  <si>
    <t>ks</t>
  </si>
  <si>
    <t>21</t>
  </si>
  <si>
    <t>Celková nabízená cena:</t>
  </si>
  <si>
    <t>bez DPH:</t>
  </si>
  <si>
    <t>výše DPH:</t>
  </si>
  <si>
    <t>s DPH:</t>
  </si>
  <si>
    <t>Požadavky na provedení (minimální technická specifikace) *</t>
  </si>
  <si>
    <t>Maximální přípustná jednotková cena (1 ks) bez DPH ***</t>
  </si>
  <si>
    <t>viz List1</t>
  </si>
  <si>
    <t>Jednotková cena za MJ včetně DPH</t>
  </si>
  <si>
    <t>Celková cena  za položku včetně DPH</t>
  </si>
  <si>
    <t>Příloha č. 1 Výzvy - Technická a množstevní specifikace</t>
  </si>
  <si>
    <t>Druh dodávky</t>
  </si>
  <si>
    <t>Popis</t>
  </si>
  <si>
    <t>Minimální požadované vlastnosti</t>
  </si>
  <si>
    <t>Procesor</t>
  </si>
  <si>
    <t>Paměť RAM</t>
  </si>
  <si>
    <t>Grafická karta</t>
  </si>
  <si>
    <t>Síťové připojení</t>
  </si>
  <si>
    <t>Vstupní a výstupní porty a sloty</t>
  </si>
  <si>
    <t>Operační systém</t>
  </si>
  <si>
    <t>Klávesnice</t>
  </si>
  <si>
    <t>Záruka a podpora</t>
  </si>
  <si>
    <t>Zboží nebude použité ani repasované</t>
  </si>
  <si>
    <t>List 1</t>
  </si>
  <si>
    <t>30213100-6</t>
  </si>
  <si>
    <t>Záruka v měsících</t>
  </si>
  <si>
    <t>Další vlastnosti</t>
  </si>
  <si>
    <t>Česká klávesnice</t>
  </si>
  <si>
    <t>Obchodní název a typ licence</t>
  </si>
  <si>
    <t>Počet a typ postů/slotů</t>
  </si>
  <si>
    <t>Další</t>
  </si>
  <si>
    <t>Kapacita v GB</t>
  </si>
  <si>
    <t>Typ</t>
  </si>
  <si>
    <t>Pevný disk</t>
  </si>
  <si>
    <t>Velikost v GB</t>
  </si>
  <si>
    <t>Úhlopříčka displeje uvedená v palcích</t>
  </si>
  <si>
    <t>Display</t>
  </si>
  <si>
    <t>provedení přenosného počítače</t>
  </si>
  <si>
    <t>Konstrukce</t>
  </si>
  <si>
    <t>Komponent</t>
  </si>
  <si>
    <t>Přenosné počítače</t>
  </si>
  <si>
    <t>Maximální hmotnost v Kg</t>
  </si>
  <si>
    <t>Hmotnost</t>
  </si>
  <si>
    <t>Druhotné licence OS - podmínky</t>
  </si>
  <si>
    <t>Druhotné licence OS - prokázání splnění podmínek</t>
  </si>
  <si>
    <t>Samostatný numerický blok</t>
  </si>
  <si>
    <t>Rychlost v Mbit/s</t>
  </si>
  <si>
    <t>Rozhraní</t>
  </si>
  <si>
    <t>Podsvícená klávesnice</t>
  </si>
  <si>
    <t>Čtečka paměťových karet</t>
  </si>
  <si>
    <t>Čtečka karet</t>
  </si>
  <si>
    <t>Případné další vlastnosti nebo požadavky</t>
  </si>
  <si>
    <t>Poznámky</t>
  </si>
  <si>
    <t>Požadovaná podpora</t>
  </si>
  <si>
    <t>Čtečka čipových karet</t>
  </si>
  <si>
    <t>Rychlost čtení/zápis v MB/s</t>
  </si>
  <si>
    <t>Příslušenství</t>
  </si>
  <si>
    <t>Pokud budou předmětem dodávky licence z volného trhu (druhotné, dříve použité), musí být splněny následující podmínky:
•	Licence byly prvním nabyvatelem zakoupeny se souhlasem nositele autorských práv a byly plně zaplaceny.
•	Licence byly uvedeny na trh v EU, EHS nebo Švýcarsku.
•	Dosavadní držitel zajistil odinstalování licencí a zamezil jejich použití (i v budoucnu).
•	Licence nejsou omezeny časem (jsou trvalé).
•	Na licencích neváznou žádná práva třetích stran.
•	Licence je v souladu s licenčním ujednáním výrobce HW a SW umožňující legální použití licence pro zadavatele a jeho příspěvkové organizace, včetně respektování daného typu licence pro konkrétní typ organizace (například: úřad, škola, nemocnice,...)</t>
  </si>
  <si>
    <t>Pro prokázání splnění podmínek pro převod licencí z volného trhu (druhotných, dříve použitých) jsou vyžadovány následné listinné důkazy, které předloží prodávající před uzavřením Smlouvy:
•	Kopii kontraktu, prostřednictvím kterého byly licence poprvé uvedeny na trh.
•	Identifikaci licencí z kontraktu, a to jejich číslem a úplným názvem.
•	Identifikaci prvního nabyvatele těchto licencí, u kterého bude zřejmé, že byly licence pořízeny na území EU, EHS nebo Švýcarska.
•	Prohlášení tohoto původního nabyvatele licence, že licence jsou odinstalovány, nejsou používány a je na straně tohoto nabyvatele zajištěno, že je zamezeno jejich použití v budoucnu a že na nich neváznou žádná práva třetích stran.
•	Úplnou identifikaci všech dalších, mezitímních držitelů těchto licencí.
•	Prohlášení všech dalších mezitímních držitelů daných licencí podle předchozích bodů.</t>
  </si>
  <si>
    <t>Notebook</t>
  </si>
  <si>
    <t>notebook</t>
  </si>
  <si>
    <t>DNS IT3 121</t>
  </si>
  <si>
    <t>16"</t>
  </si>
  <si>
    <t>IPS, min. 300nits, antireflexní, 1920 x 1200 px</t>
  </si>
  <si>
    <t>Minimální dosažená hodnota CPU MARK v testu na www.cpubenchmark.net (dodavatel doloží screen obrazovky s dosaženou hodnotou a datem)</t>
  </si>
  <si>
    <t>min. 6 jader, 12 vláken, L3 cache min 16 MB</t>
  </si>
  <si>
    <t>min. 16 GB DDR5 (2x8GB DualChannel), možnost rozšířit až na 32 GB RAM</t>
  </si>
  <si>
    <t xml:space="preserve">SSD M.2 PCIe 4.0x4 NVMe
1x M.2 volný slot pro možnost osazení druhého SSD </t>
  </si>
  <si>
    <t>minimálně 512gb</t>
  </si>
  <si>
    <t>-</t>
  </si>
  <si>
    <t>Minimální dosažená hodnota G3D Mark v testu na https://www.videocardbenchmark.net/ (dodavatel doloží screen obrazovky s dosaženou hodnotou a datem)</t>
  </si>
  <si>
    <t>integrovaná
min.: 2960</t>
  </si>
  <si>
    <t>Bluetooth min v5,2, WIFI 802.11ax, WIFI 6</t>
  </si>
  <si>
    <t>ano</t>
  </si>
  <si>
    <t>min.:
2x USB-A 3.2 Gen 1
2x USB-C 3.2 Gen 1 (oba s podporou PD 3.0 a DisplayPort 1.4)
1x HDMI 2.1.
1x Combo Audio/Mikrofon
1x microSD čtečka karet</t>
  </si>
  <si>
    <t>Podkladová licence Windows 11</t>
  </si>
  <si>
    <t>max 1,90 kg</t>
  </si>
  <si>
    <t>celokovové provedení šasí,
fullHD webkamera s  IR a podporou Windows Hello včetně privární zatahovací krytky
Baterie min.: 60Wh
USB-C Adaptér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</si>
</sst>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&quot;$&quot;* #,##0.00_);_(&quot;$&quot;* \(#,##0.00\);_(&quot;$&quot;* &quot;-&quot;??_);_(@_)"/>
    <numFmt numFmtId="165" formatCode="_-* #,##0.00\ [$Kč-405]_-;\-* #,##0.00\ [$Kč-405]_-;_-* &quot;-&quot;??\ [$Kč-405]_-;_-@_-"/>
  </numFmts>
  <fonts count="51" x14ac:knownFonts="1">
    <font>
      <sz val="10"/>
      <name val="Arial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color indexed="11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13"/>
      <name val="Arial"/>
      <family val="2"/>
      <charset val="238"/>
    </font>
    <font>
      <sz val="10"/>
      <name val="Arial"/>
      <family val="2"/>
      <charset val="238"/>
    </font>
    <font>
      <sz val="11"/>
      <name val="Arial Black"/>
      <family val="2"/>
      <charset val="238"/>
    </font>
    <font>
      <b/>
      <sz val="12"/>
      <color indexed="8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sz val="10"/>
      <color indexed="8"/>
      <name val="Arial"/>
      <charset val="238"/>
    </font>
    <font>
      <b/>
      <sz val="9"/>
      <color rgb="FF222222"/>
      <name val="Verdana"/>
      <family val="2"/>
      <charset val="238"/>
    </font>
    <font>
      <b/>
      <sz val="8"/>
      <color rgb="FF222222"/>
      <name val="Verdana"/>
      <family val="2"/>
      <charset val="238"/>
    </font>
    <font>
      <b/>
      <sz val="12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sz val="8"/>
      <color rgb="FF222222"/>
      <name val="Verdana"/>
      <family val="2"/>
      <charset val="238"/>
    </font>
    <font>
      <b/>
      <sz val="10"/>
      <color indexed="8"/>
      <name val="Arial"/>
      <family val="2"/>
      <charset val="238"/>
    </font>
    <font>
      <sz val="8"/>
      <color theme="1"/>
      <name val="Verdana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0"/>
      </patternFill>
    </fill>
    <fill>
      <patternFill patternType="solid">
        <fgColor indexed="12"/>
        <bgColor indexed="0"/>
      </patternFill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</fills>
  <borders count="2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/>
      <diagonal/>
    </border>
    <border>
      <left/>
      <right style="thin">
        <color indexed="10"/>
      </right>
      <top style="thin">
        <color indexed="10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52">
    <xf numFmtId="0" fontId="0" fillId="0" borderId="0"/>
    <xf numFmtId="164" fontId="34" fillId="0" borderId="0" applyFont="0" applyFill="0" applyBorder="0" applyAlignment="0" applyProtection="0"/>
    <xf numFmtId="0" fontId="38" fillId="0" borderId="0"/>
    <xf numFmtId="0" fontId="33" fillId="0" borderId="0"/>
    <xf numFmtId="0" fontId="32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9" fillId="0" borderId="0"/>
    <xf numFmtId="0" fontId="28" fillId="0" borderId="0"/>
    <xf numFmtId="0" fontId="27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/>
    <xf numFmtId="0" fontId="20" fillId="0" borderId="0"/>
    <xf numFmtId="0" fontId="47" fillId="0" borderId="0"/>
    <xf numFmtId="0" fontId="19" fillId="0" borderId="0"/>
    <xf numFmtId="0" fontId="18" fillId="0" borderId="0"/>
    <xf numFmtId="0" fontId="17" fillId="0" borderId="0"/>
    <xf numFmtId="0" fontId="16" fillId="0" borderId="0"/>
    <xf numFmtId="0" fontId="15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7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64">
    <xf numFmtId="0" fontId="0" fillId="0" borderId="0" xfId="0"/>
    <xf numFmtId="0" fontId="36" fillId="3" borderId="4" xfId="0" applyFont="1" applyFill="1" applyBorder="1" applyAlignment="1" applyProtection="1">
      <alignment horizontal="center" vertical="center" wrapText="1" readingOrder="1"/>
      <protection locked="0"/>
    </xf>
    <xf numFmtId="165" fontId="36" fillId="3" borderId="4" xfId="0" applyNumberFormat="1" applyFont="1" applyFill="1" applyBorder="1" applyAlignment="1" applyProtection="1">
      <alignment horizontal="center" vertical="center" wrapText="1" readingOrder="1"/>
      <protection locked="0"/>
    </xf>
    <xf numFmtId="49" fontId="39" fillId="0" borderId="0" xfId="19" applyNumberFormat="1" applyFont="1" applyAlignment="1">
      <alignment horizontal="right" vertical="center"/>
    </xf>
    <xf numFmtId="165" fontId="42" fillId="0" borderId="0" xfId="1" applyNumberFormat="1" applyFont="1" applyProtection="1"/>
    <xf numFmtId="0" fontId="45" fillId="0" borderId="0" xfId="50" applyFont="1" applyAlignment="1">
      <alignment horizontal="left" vertical="center" wrapText="1" indent="1"/>
    </xf>
    <xf numFmtId="0" fontId="45" fillId="0" borderId="0" xfId="50" applyFont="1" applyAlignment="1">
      <alignment horizontal="left" vertical="center" wrapText="1"/>
    </xf>
    <xf numFmtId="0" fontId="2" fillId="0" borderId="0" xfId="50" applyAlignment="1">
      <alignment horizontal="center" vertical="center"/>
    </xf>
    <xf numFmtId="0" fontId="1" fillId="0" borderId="0" xfId="51"/>
    <xf numFmtId="0" fontId="45" fillId="0" borderId="0" xfId="51" applyFont="1" applyAlignment="1">
      <alignment horizontal="left" vertical="center" wrapText="1" indent="1"/>
    </xf>
    <xf numFmtId="0" fontId="45" fillId="0" borderId="0" xfId="51" applyFont="1" applyAlignment="1">
      <alignment horizontal="left" vertical="center" wrapText="1"/>
    </xf>
    <xf numFmtId="0" fontId="1" fillId="0" borderId="0" xfId="51" applyAlignment="1">
      <alignment horizontal="center" vertical="center"/>
    </xf>
    <xf numFmtId="0" fontId="48" fillId="4" borderId="14" xfId="0" applyFont="1" applyFill="1" applyBorder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44" fillId="5" borderId="4" xfId="0" applyFont="1" applyFill="1" applyBorder="1" applyAlignment="1">
      <alignment horizontal="left" vertical="center" wrapText="1"/>
    </xf>
    <xf numFmtId="0" fontId="44" fillId="5" borderId="13" xfId="0" applyFont="1" applyFill="1" applyBorder="1" applyAlignment="1">
      <alignment horizontal="left" vertical="center" wrapText="1"/>
    </xf>
    <xf numFmtId="0" fontId="44" fillId="0" borderId="7" xfId="0" applyFont="1" applyBorder="1" applyAlignment="1">
      <alignment horizontal="center" vertical="center" wrapText="1"/>
    </xf>
    <xf numFmtId="0" fontId="44" fillId="0" borderId="12" xfId="0" applyFont="1" applyBorder="1" applyAlignment="1">
      <alignment horizontal="left" vertical="center" wrapText="1"/>
    </xf>
    <xf numFmtId="0" fontId="44" fillId="0" borderId="11" xfId="0" applyFont="1" applyBorder="1" applyAlignment="1">
      <alignment horizontal="left" vertical="center" wrapText="1"/>
    </xf>
    <xf numFmtId="0" fontId="44" fillId="0" borderId="17" xfId="0" applyFont="1" applyBorder="1" applyAlignment="1">
      <alignment horizontal="center" vertical="center" wrapText="1"/>
    </xf>
    <xf numFmtId="0" fontId="44" fillId="0" borderId="16" xfId="0" applyFont="1" applyBorder="1" applyAlignment="1">
      <alignment horizontal="left" vertical="center" wrapText="1"/>
    </xf>
    <xf numFmtId="0" fontId="45" fillId="0" borderId="4" xfId="0" applyFont="1" applyBorder="1" applyAlignment="1">
      <alignment horizontal="left" vertical="center" wrapText="1"/>
    </xf>
    <xf numFmtId="0" fontId="0" fillId="0" borderId="15" xfId="0" applyBorder="1" applyAlignment="1">
      <alignment horizontal="center" vertical="center"/>
    </xf>
    <xf numFmtId="0" fontId="45" fillId="0" borderId="4" xfId="0" applyFont="1" applyBorder="1" applyAlignment="1">
      <alignment horizontal="left" vertical="center" wrapText="1" indent="1"/>
    </xf>
    <xf numFmtId="0" fontId="0" fillId="0" borderId="18" xfId="0" applyBorder="1" applyAlignment="1">
      <alignment horizontal="center" vertical="center"/>
    </xf>
    <xf numFmtId="0" fontId="45" fillId="0" borderId="19" xfId="0" applyFont="1" applyBorder="1" applyAlignment="1">
      <alignment horizontal="left" vertical="center" wrapText="1" indent="1"/>
    </xf>
    <xf numFmtId="0" fontId="45" fillId="0" borderId="22" xfId="0" applyFont="1" applyBorder="1" applyAlignment="1">
      <alignment horizontal="center" vertical="center" wrapText="1"/>
    </xf>
    <xf numFmtId="0" fontId="45" fillId="0" borderId="15" xfId="0" applyFont="1" applyBorder="1" applyAlignment="1">
      <alignment horizontal="center" vertical="center" wrapText="1"/>
    </xf>
    <xf numFmtId="0" fontId="39" fillId="0" borderId="0" xfId="2" applyFont="1" applyAlignment="1" applyProtection="1">
      <alignment vertical="center"/>
    </xf>
    <xf numFmtId="0" fontId="0" fillId="0" borderId="0" xfId="0" applyProtection="1"/>
    <xf numFmtId="0" fontId="35" fillId="2" borderId="5" xfId="0" applyFont="1" applyFill="1" applyBorder="1" applyAlignment="1" applyProtection="1">
      <alignment horizontal="center" vertical="center" wrapText="1" readingOrder="1"/>
    </xf>
    <xf numFmtId="0" fontId="43" fillId="0" borderId="4" xfId="0" applyFont="1" applyBorder="1" applyAlignment="1" applyProtection="1">
      <alignment horizontal="center" vertical="center" wrapText="1" readingOrder="1"/>
    </xf>
    <xf numFmtId="0" fontId="36" fillId="0" borderId="4" xfId="0" applyFont="1" applyBorder="1" applyAlignment="1" applyProtection="1">
      <alignment horizontal="center" vertical="center" wrapText="1" readingOrder="1"/>
    </xf>
    <xf numFmtId="165" fontId="49" fillId="0" borderId="4" xfId="1" applyNumberFormat="1" applyFont="1" applyFill="1" applyBorder="1" applyAlignment="1" applyProtection="1">
      <alignment horizontal="center" vertical="center" wrapText="1" readingOrder="1"/>
    </xf>
    <xf numFmtId="165" fontId="36" fillId="0" borderId="4" xfId="0" applyNumberFormat="1" applyFont="1" applyBorder="1" applyAlignment="1" applyProtection="1">
      <alignment horizontal="center" vertical="center" wrapText="1" readingOrder="1"/>
    </xf>
    <xf numFmtId="0" fontId="41" fillId="0" borderId="0" xfId="0" applyFont="1" applyProtection="1"/>
    <xf numFmtId="0" fontId="40" fillId="0" borderId="1" xfId="0" applyFont="1" applyBorder="1" applyAlignment="1" applyProtection="1">
      <alignment horizontal="left" vertical="center" wrapText="1" readingOrder="1"/>
    </xf>
    <xf numFmtId="0" fontId="42" fillId="0" borderId="0" xfId="0" applyFont="1" applyAlignment="1" applyProtection="1">
      <alignment horizontal="left"/>
    </xf>
    <xf numFmtId="0" fontId="48" fillId="4" borderId="14" xfId="49" applyFont="1" applyFill="1" applyBorder="1" applyAlignment="1">
      <alignment horizontal="left" vertical="center" wrapText="1"/>
    </xf>
    <xf numFmtId="3" fontId="50" fillId="4" borderId="14" xfId="49" applyNumberFormat="1" applyFont="1" applyFill="1" applyBorder="1" applyAlignment="1">
      <alignment horizontal="left" vertical="center" wrapText="1"/>
    </xf>
    <xf numFmtId="0" fontId="50" fillId="4" borderId="14" xfId="49" applyFont="1" applyFill="1" applyBorder="1" applyAlignment="1">
      <alignment horizontal="left" vertical="center" wrapText="1"/>
    </xf>
    <xf numFmtId="0" fontId="45" fillId="0" borderId="13" xfId="0" applyFont="1" applyBorder="1" applyAlignment="1">
      <alignment horizontal="left" vertical="center" wrapText="1"/>
    </xf>
    <xf numFmtId="0" fontId="48" fillId="4" borderId="23" xfId="49" applyFont="1" applyFill="1" applyBorder="1" applyAlignment="1">
      <alignment horizontal="left" vertical="center" wrapText="1"/>
    </xf>
    <xf numFmtId="0" fontId="48" fillId="4" borderId="14" xfId="49" applyFont="1" applyFill="1" applyBorder="1" applyAlignment="1">
      <alignment horizontal="left" vertical="center" wrapText="1" indent="1"/>
    </xf>
    <xf numFmtId="0" fontId="48" fillId="4" borderId="20" xfId="49" applyFont="1" applyFill="1" applyBorder="1" applyAlignment="1">
      <alignment horizontal="left" vertical="center" wrapText="1" indent="1"/>
    </xf>
    <xf numFmtId="0" fontId="37" fillId="0" borderId="0" xfId="0" applyFont="1" applyAlignment="1" applyProtection="1">
      <alignment vertical="top" wrapText="1" readingOrder="1"/>
    </xf>
    <xf numFmtId="0" fontId="0" fillId="0" borderId="0" xfId="0" applyAlignment="1" applyProtection="1">
      <alignment wrapText="1" readingOrder="1"/>
    </xf>
    <xf numFmtId="0" fontId="0" fillId="0" borderId="0" xfId="0" applyAlignment="1" applyProtection="1">
      <alignment readingOrder="1"/>
    </xf>
    <xf numFmtId="165" fontId="40" fillId="0" borderId="1" xfId="1" applyNumberFormat="1" applyFont="1" applyBorder="1" applyAlignment="1" applyProtection="1">
      <alignment vertical="top" wrapText="1" readingOrder="1"/>
    </xf>
    <xf numFmtId="165" fontId="42" fillId="0" borderId="2" xfId="1" applyNumberFormat="1" applyFont="1" applyBorder="1" applyAlignment="1" applyProtection="1">
      <alignment vertical="top" wrapText="1"/>
    </xf>
    <xf numFmtId="165" fontId="42" fillId="0" borderId="3" xfId="1" applyNumberFormat="1" applyFont="1" applyBorder="1" applyAlignment="1" applyProtection="1">
      <alignment vertical="top" wrapText="1"/>
    </xf>
    <xf numFmtId="0" fontId="35" fillId="2" borderId="5" xfId="0" applyFont="1" applyFill="1" applyBorder="1" applyAlignment="1" applyProtection="1">
      <alignment horizontal="center" vertical="center" wrapText="1" readingOrder="1"/>
    </xf>
    <xf numFmtId="0" fontId="0" fillId="0" borderId="6" xfId="0" applyBorder="1" applyAlignment="1" applyProtection="1">
      <alignment vertical="top" wrapText="1"/>
    </xf>
    <xf numFmtId="0" fontId="36" fillId="0" borderId="4" xfId="0" applyFont="1" applyBorder="1" applyAlignment="1" applyProtection="1">
      <alignment horizontal="center" vertical="center" wrapText="1" readingOrder="1"/>
    </xf>
    <xf numFmtId="0" fontId="0" fillId="0" borderId="4" xfId="0" applyBorder="1" applyAlignment="1" applyProtection="1">
      <alignment vertical="top" wrapText="1"/>
    </xf>
    <xf numFmtId="0" fontId="40" fillId="0" borderId="1" xfId="0" applyFont="1" applyBorder="1" applyAlignment="1" applyProtection="1">
      <alignment vertical="center" wrapText="1" readingOrder="1"/>
    </xf>
    <xf numFmtId="0" fontId="41" fillId="0" borderId="2" xfId="0" applyFont="1" applyBorder="1" applyAlignment="1" applyProtection="1">
      <alignment vertical="center" wrapText="1"/>
    </xf>
    <xf numFmtId="0" fontId="41" fillId="0" borderId="3" xfId="0" applyFont="1" applyBorder="1" applyAlignment="1" applyProtection="1">
      <alignment vertical="center" wrapText="1"/>
    </xf>
    <xf numFmtId="0" fontId="45" fillId="0" borderId="22" xfId="0" applyFont="1" applyBorder="1" applyAlignment="1">
      <alignment horizontal="center" vertical="center" wrapText="1"/>
    </xf>
    <xf numFmtId="0" fontId="45" fillId="0" borderId="21" xfId="0" applyFont="1" applyBorder="1" applyAlignment="1">
      <alignment horizontal="center" vertical="center" wrapText="1"/>
    </xf>
    <xf numFmtId="0" fontId="46" fillId="0" borderId="8" xfId="11" applyFont="1" applyBorder="1" applyAlignment="1">
      <alignment horizontal="center" vertical="center"/>
    </xf>
    <xf numFmtId="0" fontId="46" fillId="0" borderId="9" xfId="11" applyFont="1" applyBorder="1" applyAlignment="1">
      <alignment horizontal="center" vertical="center"/>
    </xf>
    <xf numFmtId="0" fontId="46" fillId="0" borderId="10" xfId="11" applyFont="1" applyBorder="1" applyAlignment="1">
      <alignment horizontal="center" vertical="center"/>
    </xf>
    <xf numFmtId="0" fontId="45" fillId="0" borderId="15" xfId="0" applyFont="1" applyBorder="1" applyAlignment="1">
      <alignment horizontal="center" vertical="center" wrapText="1"/>
    </xf>
  </cellXfs>
  <cellStyles count="52">
    <cellStyle name="Měna" xfId="1" builtinId="4"/>
    <cellStyle name="Normální" xfId="0" builtinId="0"/>
    <cellStyle name="Normální 10" xfId="18"/>
    <cellStyle name="Normální 10 2" xfId="28"/>
    <cellStyle name="Normální 11" xfId="17"/>
    <cellStyle name="Normální 12" xfId="15"/>
    <cellStyle name="Normální 12 2" xfId="25"/>
    <cellStyle name="Normální 13" xfId="23"/>
    <cellStyle name="Normální 14" xfId="24"/>
    <cellStyle name="Normální 15" xfId="29"/>
    <cellStyle name="Normální 16" xfId="30"/>
    <cellStyle name="Normální 17" xfId="31"/>
    <cellStyle name="Normální 18" xfId="32"/>
    <cellStyle name="Normální 19" xfId="33"/>
    <cellStyle name="Normální 2" xfId="2"/>
    <cellStyle name="Normální 2 2" xfId="19"/>
    <cellStyle name="Normální 20" xfId="34"/>
    <cellStyle name="Normální 21" xfId="35"/>
    <cellStyle name="Normální 22" xfId="36"/>
    <cellStyle name="Normální 22 2" xfId="39"/>
    <cellStyle name="Normální 23" xfId="37"/>
    <cellStyle name="Normální 24" xfId="38"/>
    <cellStyle name="Normální 25" xfId="40"/>
    <cellStyle name="Normální 26" xfId="41"/>
    <cellStyle name="Normální 27" xfId="42"/>
    <cellStyle name="Normální 28" xfId="43"/>
    <cellStyle name="Normální 29" xfId="44"/>
    <cellStyle name="Normální 3" xfId="3"/>
    <cellStyle name="Normální 3 2" xfId="5"/>
    <cellStyle name="Normální 3 3" xfId="7"/>
    <cellStyle name="Normální 3 4" xfId="11"/>
    <cellStyle name="Normální 3 4 2" xfId="20"/>
    <cellStyle name="Normální 3 4 3" xfId="26"/>
    <cellStyle name="Normální 30" xfId="45"/>
    <cellStyle name="Normální 31" xfId="46"/>
    <cellStyle name="Normální 32" xfId="47"/>
    <cellStyle name="Normální 33" xfId="48"/>
    <cellStyle name="Normální 34" xfId="49"/>
    <cellStyle name="Normální 35" xfId="50"/>
    <cellStyle name="Normální 36" xfId="51"/>
    <cellStyle name="Normální 4" xfId="4"/>
    <cellStyle name="Normální 4 2" xfId="6"/>
    <cellStyle name="Normální 4 3" xfId="8"/>
    <cellStyle name="Normální 4 4" xfId="10"/>
    <cellStyle name="Normální 5" xfId="9"/>
    <cellStyle name="Normální 5 2" xfId="21"/>
    <cellStyle name="Normální 5 2 2" xfId="27"/>
    <cellStyle name="Normální 6" xfId="12"/>
    <cellStyle name="Normální 7" xfId="13"/>
    <cellStyle name="Normální 8" xfId="14"/>
    <cellStyle name="Normální 8 2" xfId="22"/>
    <cellStyle name="Normální 9" xfId="16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60759B"/>
      <rgbColor rgb="00D3D3D3"/>
      <rgbColor rgb="00FFFFFF"/>
      <rgbColor rgb="00F0E68C"/>
      <rgbColor rgb="000000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Q16"/>
  <sheetViews>
    <sheetView showGridLines="0" tabSelected="1" zoomScale="85" zoomScaleNormal="85" workbookViewId="0">
      <selection activeCell="G5" sqref="G5"/>
    </sheetView>
  </sheetViews>
  <sheetFormatPr defaultColWidth="8.77734375" defaultRowHeight="13.2" x14ac:dyDescent="0.25"/>
  <cols>
    <col min="1" max="1" width="3.21875" style="29" customWidth="1"/>
    <col min="2" max="2" width="14.77734375" style="29" customWidth="1"/>
    <col min="3" max="3" width="11.21875" style="29" customWidth="1"/>
    <col min="4" max="4" width="13.44140625" style="29" customWidth="1"/>
    <col min="5" max="5" width="7.21875" style="29" customWidth="1"/>
    <col min="6" max="6" width="13.5546875" style="29" customWidth="1"/>
    <col min="7" max="7" width="51.21875" style="29" customWidth="1"/>
    <col min="8" max="8" width="16.21875" style="29" customWidth="1"/>
    <col min="9" max="9" width="13.44140625" style="29" customWidth="1"/>
    <col min="10" max="10" width="24.77734375" style="29" customWidth="1"/>
    <col min="11" max="11" width="13.44140625" style="29" customWidth="1"/>
    <col min="12" max="14" width="14.77734375" style="29" customWidth="1"/>
    <col min="15" max="17" width="18.77734375" style="29" customWidth="1"/>
    <col min="18" max="16384" width="8.77734375" style="29"/>
  </cols>
  <sheetData>
    <row r="1" spans="2:17" ht="25.2" customHeight="1" x14ac:dyDescent="0.25">
      <c r="B1" s="28" t="s">
        <v>74</v>
      </c>
    </row>
    <row r="2" spans="2:17" ht="22.95" customHeight="1" x14ac:dyDescent="0.25">
      <c r="B2" s="28" t="s">
        <v>23</v>
      </c>
    </row>
    <row r="3" spans="2:17" ht="6.6" customHeight="1" x14ac:dyDescent="0.25"/>
    <row r="4" spans="2:17" ht="78" customHeight="1" x14ac:dyDescent="0.25">
      <c r="B4" s="30" t="s">
        <v>1</v>
      </c>
      <c r="C4" s="30" t="s">
        <v>2</v>
      </c>
      <c r="D4" s="30" t="s">
        <v>3</v>
      </c>
      <c r="E4" s="51" t="s">
        <v>18</v>
      </c>
      <c r="F4" s="52"/>
      <c r="G4" s="30" t="s">
        <v>4</v>
      </c>
      <c r="H4" s="30" t="s">
        <v>5</v>
      </c>
      <c r="I4" s="30" t="s">
        <v>6</v>
      </c>
      <c r="J4" s="30" t="s">
        <v>19</v>
      </c>
      <c r="K4" s="30" t="s">
        <v>7</v>
      </c>
      <c r="L4" s="30" t="s">
        <v>8</v>
      </c>
      <c r="M4" s="30" t="s">
        <v>9</v>
      </c>
      <c r="N4" s="30" t="s">
        <v>21</v>
      </c>
      <c r="O4" s="30" t="s">
        <v>10</v>
      </c>
      <c r="P4" s="30" t="s">
        <v>11</v>
      </c>
      <c r="Q4" s="30" t="s">
        <v>22</v>
      </c>
    </row>
    <row r="5" spans="2:17" ht="262.5" customHeight="1" x14ac:dyDescent="0.25">
      <c r="B5" s="32">
        <v>1</v>
      </c>
      <c r="C5" s="31" t="s">
        <v>72</v>
      </c>
      <c r="D5" s="31" t="s">
        <v>37</v>
      </c>
      <c r="E5" s="53" t="s">
        <v>20</v>
      </c>
      <c r="F5" s="54"/>
      <c r="G5" s="1"/>
      <c r="H5" s="32">
        <v>60</v>
      </c>
      <c r="I5" s="32" t="s">
        <v>12</v>
      </c>
      <c r="J5" s="33">
        <v>15000</v>
      </c>
      <c r="K5" s="32" t="s">
        <v>13</v>
      </c>
      <c r="L5" s="2"/>
      <c r="M5" s="34">
        <f>N5-L5</f>
        <v>0</v>
      </c>
      <c r="N5" s="34">
        <f>L5*(1+K5/100)</f>
        <v>0</v>
      </c>
      <c r="O5" s="34">
        <f>H5*L5</f>
        <v>0</v>
      </c>
      <c r="P5" s="34">
        <f>H5*M5</f>
        <v>0</v>
      </c>
      <c r="Q5" s="34">
        <f>H5*N5</f>
        <v>0</v>
      </c>
    </row>
    <row r="6" spans="2:17" ht="12" customHeight="1" x14ac:dyDescent="0.25"/>
    <row r="7" spans="2:17" ht="19.95" customHeight="1" x14ac:dyDescent="0.25">
      <c r="B7" s="55" t="s">
        <v>14</v>
      </c>
      <c r="C7" s="56"/>
      <c r="D7" s="56"/>
      <c r="E7" s="57"/>
    </row>
    <row r="8" spans="2:17" ht="11.55" customHeight="1" x14ac:dyDescent="0.25">
      <c r="B8" s="35"/>
      <c r="C8" s="35"/>
      <c r="D8" s="35"/>
      <c r="E8" s="35"/>
    </row>
    <row r="9" spans="2:17" ht="19.95" customHeight="1" x14ac:dyDescent="0.25">
      <c r="B9" s="36" t="s">
        <v>15</v>
      </c>
      <c r="C9" s="48">
        <f>SUM(O5:O5)</f>
        <v>0</v>
      </c>
      <c r="D9" s="49"/>
      <c r="E9" s="50"/>
    </row>
    <row r="10" spans="2:17" ht="11.55" customHeight="1" x14ac:dyDescent="0.3">
      <c r="B10" s="37"/>
      <c r="C10" s="4"/>
      <c r="D10" s="4"/>
      <c r="E10" s="4"/>
    </row>
    <row r="11" spans="2:17" ht="19.95" customHeight="1" x14ac:dyDescent="0.25">
      <c r="B11" s="36" t="s">
        <v>16</v>
      </c>
      <c r="C11" s="48">
        <f>SUM(P5:P5)</f>
        <v>0</v>
      </c>
      <c r="D11" s="49"/>
      <c r="E11" s="50"/>
    </row>
    <row r="12" spans="2:17" ht="11.55" customHeight="1" x14ac:dyDescent="0.3">
      <c r="B12" s="37"/>
      <c r="C12" s="4"/>
      <c r="D12" s="4"/>
      <c r="E12" s="4"/>
    </row>
    <row r="13" spans="2:17" ht="19.95" customHeight="1" x14ac:dyDescent="0.25">
      <c r="B13" s="36" t="s">
        <v>17</v>
      </c>
      <c r="C13" s="48">
        <f>SUM(Q5:Q5)</f>
        <v>0</v>
      </c>
      <c r="D13" s="49"/>
      <c r="E13" s="50"/>
    </row>
    <row r="14" spans="2:17" ht="5.55" customHeight="1" x14ac:dyDescent="0.25"/>
    <row r="15" spans="2:17" ht="58.2" customHeight="1" x14ac:dyDescent="0.25">
      <c r="B15" s="45" t="s">
        <v>0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7"/>
      <c r="N15" s="47"/>
    </row>
    <row r="16" spans="2:17" ht="13.2" hidden="1" customHeight="1" x14ac:dyDescent="0.25"/>
  </sheetData>
  <sheetProtection algorithmName="SHA-512" hashValue="6tKTrIBXbpD6661oMsrwT6fGxVVBJA60c+zIJ1h6OXInTB46piWcNmJN4a+qNXiCRZBSYVLgMYwgNFaqGPMq8g==" saltValue="ZteKxcf2VFV4+Y8xuRDP4g==" spinCount="100000" sheet="1" objects="1" scenarios="1"/>
  <mergeCells count="7">
    <mergeCell ref="B15:N15"/>
    <mergeCell ref="C11:E11"/>
    <mergeCell ref="C13:E13"/>
    <mergeCell ref="E4:F4"/>
    <mergeCell ref="E5:F5"/>
    <mergeCell ref="B7:E7"/>
    <mergeCell ref="C9:E9"/>
  </mergeCells>
  <phoneticPr fontId="0" type="noConversion"/>
  <pageMargins left="0.78740157480314965" right="0.78740157480314965" top="0.78740157480314965" bottom="0.78740157480314965" header="0.78740157480314965" footer="0.78740157480314965"/>
  <pageSetup paperSize="9" scale="46" orientation="landscape" r:id="rId1"/>
  <headerFooter alignWithMargins="0">
    <oddFooter>&amp;L&amp;C&amp;R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35"/>
  <sheetViews>
    <sheetView workbookViewId="0">
      <selection activeCell="B32" sqref="B32"/>
    </sheetView>
  </sheetViews>
  <sheetFormatPr defaultColWidth="8.77734375" defaultRowHeight="14.4" x14ac:dyDescent="0.3"/>
  <cols>
    <col min="1" max="1" width="15.21875" style="11" bestFit="1" customWidth="1"/>
    <col min="2" max="2" width="40.6640625" style="10" customWidth="1"/>
    <col min="3" max="3" width="40.6640625" style="9" customWidth="1"/>
    <col min="4" max="16384" width="8.77734375" style="8"/>
  </cols>
  <sheetData>
    <row r="1" spans="1:3" ht="10.050000000000001" customHeight="1" x14ac:dyDescent="0.3">
      <c r="A1" s="7"/>
      <c r="B1" s="6"/>
      <c r="C1" s="5"/>
    </row>
    <row r="2" spans="1:3" ht="22.5" customHeight="1" x14ac:dyDescent="0.3">
      <c r="A2" s="7"/>
      <c r="B2" s="6"/>
      <c r="C2" s="3" t="s">
        <v>36</v>
      </c>
    </row>
    <row r="3" spans="1:3" ht="8.5500000000000007" customHeight="1" x14ac:dyDescent="0.3">
      <c r="A3" s="7"/>
      <c r="B3" s="6"/>
      <c r="C3" s="5"/>
    </row>
    <row r="4" spans="1:3" ht="24" customHeight="1" x14ac:dyDescent="0.3">
      <c r="A4" s="13"/>
      <c r="B4" s="14" t="s">
        <v>24</v>
      </c>
      <c r="C4" s="15" t="s">
        <v>53</v>
      </c>
    </row>
    <row r="5" spans="1:3" ht="24" customHeight="1" thickBot="1" x14ac:dyDescent="0.35">
      <c r="A5" s="13"/>
      <c r="B5" s="14" t="s">
        <v>3</v>
      </c>
      <c r="C5" s="15" t="s">
        <v>37</v>
      </c>
    </row>
    <row r="6" spans="1:3" ht="24" customHeight="1" x14ac:dyDescent="0.3">
      <c r="A6" s="16" t="s">
        <v>52</v>
      </c>
      <c r="B6" s="17" t="s">
        <v>25</v>
      </c>
      <c r="C6" s="18" t="s">
        <v>26</v>
      </c>
    </row>
    <row r="7" spans="1:3" ht="18" customHeight="1" x14ac:dyDescent="0.3">
      <c r="A7" s="19" t="s">
        <v>51</v>
      </c>
      <c r="B7" s="20" t="s">
        <v>50</v>
      </c>
      <c r="C7" s="38" t="s">
        <v>73</v>
      </c>
    </row>
    <row r="8" spans="1:3" ht="18" customHeight="1" x14ac:dyDescent="0.3">
      <c r="A8" s="58" t="s">
        <v>49</v>
      </c>
      <c r="B8" s="21" t="s">
        <v>48</v>
      </c>
      <c r="C8" s="38" t="s">
        <v>75</v>
      </c>
    </row>
    <row r="9" spans="1:3" x14ac:dyDescent="0.3">
      <c r="A9" s="59"/>
      <c r="B9" s="21" t="s">
        <v>39</v>
      </c>
      <c r="C9" s="38" t="s">
        <v>76</v>
      </c>
    </row>
    <row r="10" spans="1:3" ht="48.6" customHeight="1" x14ac:dyDescent="0.3">
      <c r="A10" s="58" t="s">
        <v>27</v>
      </c>
      <c r="B10" s="21" t="s">
        <v>77</v>
      </c>
      <c r="C10" s="39">
        <v>17900</v>
      </c>
    </row>
    <row r="11" spans="1:3" ht="18" customHeight="1" x14ac:dyDescent="0.3">
      <c r="A11" s="59"/>
      <c r="B11" s="21" t="s">
        <v>39</v>
      </c>
      <c r="C11" s="38" t="s">
        <v>78</v>
      </c>
    </row>
    <row r="12" spans="1:3" ht="31.8" customHeight="1" x14ac:dyDescent="0.3">
      <c r="A12" s="27" t="s">
        <v>28</v>
      </c>
      <c r="B12" s="21" t="s">
        <v>47</v>
      </c>
      <c r="C12" s="38" t="s">
        <v>79</v>
      </c>
    </row>
    <row r="13" spans="1:3" ht="51.6" customHeight="1" x14ac:dyDescent="0.3">
      <c r="A13" s="63" t="s">
        <v>46</v>
      </c>
      <c r="B13" s="21" t="s">
        <v>45</v>
      </c>
      <c r="C13" s="38" t="s">
        <v>80</v>
      </c>
    </row>
    <row r="14" spans="1:3" x14ac:dyDescent="0.3">
      <c r="A14" s="63"/>
      <c r="B14" s="21" t="s">
        <v>44</v>
      </c>
      <c r="C14" s="12" t="s">
        <v>81</v>
      </c>
    </row>
    <row r="15" spans="1:3" ht="18" customHeight="1" x14ac:dyDescent="0.3">
      <c r="A15" s="63"/>
      <c r="B15" s="21" t="s">
        <v>68</v>
      </c>
      <c r="C15" s="12" t="s">
        <v>82</v>
      </c>
    </row>
    <row r="16" spans="1:3" ht="49.8" customHeight="1" x14ac:dyDescent="0.3">
      <c r="A16" s="27" t="s">
        <v>29</v>
      </c>
      <c r="B16" s="21" t="s">
        <v>83</v>
      </c>
      <c r="C16" s="38" t="s">
        <v>84</v>
      </c>
    </row>
    <row r="17" spans="1:3" ht="18" customHeight="1" x14ac:dyDescent="0.3">
      <c r="A17" s="63" t="s">
        <v>30</v>
      </c>
      <c r="B17" s="21" t="s">
        <v>60</v>
      </c>
      <c r="C17" s="12" t="s">
        <v>82</v>
      </c>
    </row>
    <row r="18" spans="1:3" ht="18" customHeight="1" x14ac:dyDescent="0.3">
      <c r="A18" s="63"/>
      <c r="B18" s="21" t="s">
        <v>59</v>
      </c>
      <c r="C18" s="12" t="s">
        <v>82</v>
      </c>
    </row>
    <row r="19" spans="1:3" ht="18" customHeight="1" x14ac:dyDescent="0.3">
      <c r="A19" s="63"/>
      <c r="B19" s="21" t="s">
        <v>43</v>
      </c>
      <c r="C19" s="38" t="s">
        <v>85</v>
      </c>
    </row>
    <row r="20" spans="1:3" x14ac:dyDescent="0.3">
      <c r="A20" s="63" t="s">
        <v>63</v>
      </c>
      <c r="B20" s="21" t="s">
        <v>67</v>
      </c>
      <c r="C20" s="12" t="s">
        <v>82</v>
      </c>
    </row>
    <row r="21" spans="1:3" x14ac:dyDescent="0.3">
      <c r="A21" s="63"/>
      <c r="B21" s="21" t="s">
        <v>62</v>
      </c>
      <c r="C21" s="38" t="s">
        <v>86</v>
      </c>
    </row>
    <row r="22" spans="1:3" ht="109.8" customHeight="1" x14ac:dyDescent="0.3">
      <c r="A22" s="27" t="s">
        <v>31</v>
      </c>
      <c r="B22" s="21" t="s">
        <v>42</v>
      </c>
      <c r="C22" s="38" t="s">
        <v>87</v>
      </c>
    </row>
    <row r="23" spans="1:3" ht="18" customHeight="1" x14ac:dyDescent="0.3">
      <c r="A23" s="27" t="s">
        <v>32</v>
      </c>
      <c r="B23" s="21" t="s">
        <v>41</v>
      </c>
      <c r="C23" s="38" t="s">
        <v>88</v>
      </c>
    </row>
    <row r="24" spans="1:3" ht="18" customHeight="1" x14ac:dyDescent="0.3">
      <c r="A24" s="27" t="s">
        <v>55</v>
      </c>
      <c r="B24" s="21" t="s">
        <v>54</v>
      </c>
      <c r="C24" s="40" t="s">
        <v>89</v>
      </c>
    </row>
    <row r="25" spans="1:3" ht="18" customHeight="1" x14ac:dyDescent="0.3">
      <c r="A25" s="63" t="s">
        <v>33</v>
      </c>
      <c r="B25" s="21" t="s">
        <v>40</v>
      </c>
      <c r="C25" s="38" t="s">
        <v>86</v>
      </c>
    </row>
    <row r="26" spans="1:3" ht="18" customHeight="1" x14ac:dyDescent="0.3">
      <c r="A26" s="63"/>
      <c r="B26" s="21" t="s">
        <v>58</v>
      </c>
      <c r="C26" s="38" t="s">
        <v>86</v>
      </c>
    </row>
    <row r="27" spans="1:3" ht="18" customHeight="1" x14ac:dyDescent="0.3">
      <c r="A27" s="63"/>
      <c r="B27" s="21" t="s">
        <v>61</v>
      </c>
      <c r="C27" s="38" t="s">
        <v>86</v>
      </c>
    </row>
    <row r="28" spans="1:3" ht="32.549999999999997" customHeight="1" x14ac:dyDescent="0.3">
      <c r="A28" s="63"/>
      <c r="B28" s="21" t="s">
        <v>39</v>
      </c>
      <c r="C28" s="38" t="s">
        <v>82</v>
      </c>
    </row>
    <row r="29" spans="1:3" x14ac:dyDescent="0.3">
      <c r="A29" s="63" t="s">
        <v>34</v>
      </c>
      <c r="B29" s="21" t="s">
        <v>38</v>
      </c>
      <c r="C29" s="12">
        <v>36</v>
      </c>
    </row>
    <row r="30" spans="1:3" x14ac:dyDescent="0.3">
      <c r="A30" s="63"/>
      <c r="B30" s="21" t="s">
        <v>66</v>
      </c>
      <c r="C30" s="12" t="s">
        <v>82</v>
      </c>
    </row>
    <row r="31" spans="1:3" x14ac:dyDescent="0.3">
      <c r="A31" s="27" t="s">
        <v>69</v>
      </c>
      <c r="B31" s="21"/>
      <c r="C31" s="12"/>
    </row>
    <row r="32" spans="1:3" ht="83.4" customHeight="1" x14ac:dyDescent="0.3">
      <c r="A32" s="26" t="s">
        <v>65</v>
      </c>
      <c r="B32" s="41" t="s">
        <v>64</v>
      </c>
      <c r="C32" s="42" t="s">
        <v>90</v>
      </c>
    </row>
    <row r="33" spans="1:3" ht="204" customHeight="1" x14ac:dyDescent="0.3">
      <c r="A33" s="22"/>
      <c r="B33" s="23" t="s">
        <v>56</v>
      </c>
      <c r="C33" s="43" t="s">
        <v>70</v>
      </c>
    </row>
    <row r="34" spans="1:3" ht="226.8" customHeight="1" thickBot="1" x14ac:dyDescent="0.35">
      <c r="A34" s="24"/>
      <c r="B34" s="25" t="s">
        <v>57</v>
      </c>
      <c r="C34" s="44" t="s">
        <v>71</v>
      </c>
    </row>
    <row r="35" spans="1:3" ht="16.2" thickBot="1" x14ac:dyDescent="0.35">
      <c r="A35" s="60" t="s">
        <v>35</v>
      </c>
      <c r="B35" s="61"/>
      <c r="C35" s="62"/>
    </row>
  </sheetData>
  <mergeCells count="8">
    <mergeCell ref="A8:A9"/>
    <mergeCell ref="A35:C35"/>
    <mergeCell ref="A10:A11"/>
    <mergeCell ref="A13:A15"/>
    <mergeCell ref="A17:A19"/>
    <mergeCell ref="A20:A21"/>
    <mergeCell ref="A25:A28"/>
    <mergeCell ref="A29:A30"/>
  </mergeCells>
  <pageMargins left="0.70866141732283472" right="0.70866141732283472" top="0.78740157480314965" bottom="0.78740157480314965" header="0.31496062992125984" footer="0.31496062992125984"/>
  <pageSetup paperSize="9" scale="5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specifikace</vt:lpstr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2020-02-03T14:21:24Z</dcterms:created>
  <dcterms:modified xsi:type="dcterms:W3CDTF">2025-08-22T10:01:47Z</dcterms:modified>
</cp:coreProperties>
</file>