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jirakova\Desktop\Veřejné zakázky\VCF místnosti\"/>
    </mc:Choice>
  </mc:AlternateContent>
  <bookViews>
    <workbookView xWindow="-120" yWindow="-120" windowWidth="29040" windowHeight="15720" tabRatio="734"/>
  </bookViews>
  <sheets>
    <sheet name="Nabídková cena" sheetId="18" r:id="rId1"/>
  </sheets>
  <externalReferences>
    <externalReference r:id="rId2"/>
  </externalReferences>
  <definedNames>
    <definedName name="Metadatový_editor">'[1]tech.list_nepovinne_funkce-all'!$G$1:$G$2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8" l="1"/>
  <c r="G26" i="18" s="1"/>
  <c r="H26" i="18" s="1"/>
  <c r="F25" i="18"/>
  <c r="F24" i="18"/>
  <c r="F23" i="18"/>
  <c r="G23" i="18" s="1"/>
  <c r="H23" i="18" s="1"/>
  <c r="F49" i="18"/>
  <c r="F48" i="18"/>
  <c r="G48" i="18" s="1"/>
  <c r="H48" i="18" s="1"/>
  <c r="F47" i="18"/>
  <c r="F46" i="18"/>
  <c r="F45" i="18"/>
  <c r="F44" i="18"/>
  <c r="G44" i="18" s="1"/>
  <c r="H44" i="18" s="1"/>
  <c r="F37" i="18"/>
  <c r="G37" i="18" s="1"/>
  <c r="H37" i="18" s="1"/>
  <c r="F36" i="18"/>
  <c r="G36" i="18" s="1"/>
  <c r="H36" i="18" s="1"/>
  <c r="F35" i="18"/>
  <c r="F34" i="18"/>
  <c r="G34" i="18" s="1"/>
  <c r="H34" i="18" s="1"/>
  <c r="F33" i="18"/>
  <c r="G33" i="18" s="1"/>
  <c r="F22" i="18"/>
  <c r="F15" i="18"/>
  <c r="F14" i="18"/>
  <c r="F13" i="18"/>
  <c r="G24" i="18" l="1"/>
  <c r="H24" i="18" s="1"/>
  <c r="F27" i="18"/>
  <c r="F57" i="18" s="1"/>
  <c r="G49" i="18"/>
  <c r="H49" i="18" s="1"/>
  <c r="F50" i="18"/>
  <c r="F59" i="18" s="1"/>
  <c r="G47" i="18"/>
  <c r="H47" i="18" s="1"/>
  <c r="G45" i="18"/>
  <c r="H45" i="18" s="1"/>
  <c r="G46" i="18"/>
  <c r="H46" i="18" s="1"/>
  <c r="F38" i="18"/>
  <c r="F58" i="18" s="1"/>
  <c r="H33" i="18"/>
  <c r="G35" i="18"/>
  <c r="G22" i="18"/>
  <c r="G25" i="18"/>
  <c r="H25" i="18" s="1"/>
  <c r="G13" i="18"/>
  <c r="H13" i="18" s="1"/>
  <c r="G14" i="18"/>
  <c r="H14" i="18" s="1"/>
  <c r="G15" i="18"/>
  <c r="H15" i="18" s="1"/>
  <c r="H50" i="18" l="1"/>
  <c r="G50" i="18"/>
  <c r="G59" i="18" s="1"/>
  <c r="H59" i="18" s="1"/>
  <c r="G38" i="18"/>
  <c r="G58" i="18" s="1"/>
  <c r="H58" i="18" s="1"/>
  <c r="G27" i="18"/>
  <c r="G57" i="18" s="1"/>
  <c r="H57" i="18" s="1"/>
  <c r="H35" i="18"/>
  <c r="H38" i="18" s="1"/>
  <c r="H22" i="18"/>
  <c r="H27" i="18" s="1"/>
  <c r="F12" i="18" l="1"/>
  <c r="G12" i="18" s="1"/>
  <c r="F11" i="18"/>
  <c r="G11" i="18" l="1"/>
  <c r="H11" i="18" s="1"/>
  <c r="H12" i="18"/>
  <c r="F10" i="18" l="1"/>
  <c r="G10" i="18" s="1"/>
  <c r="F9" i="18"/>
  <c r="F16" i="18" l="1"/>
  <c r="F56" i="18" s="1"/>
  <c r="H10" i="18"/>
  <c r="F60" i="18" l="1"/>
  <c r="G9" i="18"/>
  <c r="G16" i="18" s="1"/>
  <c r="G56" i="18" s="1"/>
  <c r="G60" i="18" s="1"/>
  <c r="H56" i="18" l="1"/>
  <c r="H60" i="18" s="1"/>
  <c r="H9" i="18"/>
  <c r="H16" i="18" s="1"/>
</calcChain>
</file>

<file path=xl/sharedStrings.xml><?xml version="1.0" encoding="utf-8"?>
<sst xmlns="http://schemas.openxmlformats.org/spreadsheetml/2006/main" count="111" uniqueCount="61">
  <si>
    <t>Popis¹</t>
  </si>
  <si>
    <t>Cena Kč bez DPH za jeden kus    (jednotková - JC)</t>
  </si>
  <si>
    <t>Cena celkem Kč s DPH</t>
  </si>
  <si>
    <t>Dodavatel vyplní sazbu DPH v % (např. 21). Dodavatel neplátce vyplní sazbu "0". Jednotkové ceny jsou v takovém případě konečnými (viz podrobně v ZD)</t>
  </si>
  <si>
    <t>Počet kusů</t>
  </si>
  <si>
    <t xml:space="preserve"> Sazba DPH % / DPH</t>
  </si>
  <si>
    <t>Za správnost výpočtů odpovídá dodavatel (nastavené vzorce nejsou závazné). Ceny budou stanoveny s přesností na dvě desetinná místa.</t>
  </si>
  <si>
    <t>Podmínky a pokyny pro vyplnění:</t>
  </si>
  <si>
    <t>Nabídková cena celkem Kč bez DPH      (počet ks x JC)</t>
  </si>
  <si>
    <t>Položka</t>
  </si>
  <si>
    <t>Dodavatel vyplní u každé položky cenu bez DPH</t>
  </si>
  <si>
    <t>Dodavatel vyplní zeleně podbarvená pole (zadavatelem předvyplněné hodnoty nejsou závazné), tj.:</t>
  </si>
  <si>
    <t>Dodavatel:</t>
  </si>
  <si>
    <t>Vyplnit obchodní název dodavatele</t>
  </si>
  <si>
    <t>Obchodní název dodavatele a právní formu</t>
  </si>
  <si>
    <t>Příloha č. 3  zadávací dokumentace</t>
  </si>
  <si>
    <t>Veřejná zakázka: Videokonferenční vybavení zasedacích místností Kraje Vysočina</t>
  </si>
  <si>
    <t>1.2</t>
  </si>
  <si>
    <t>1.1</t>
  </si>
  <si>
    <t>1.3</t>
  </si>
  <si>
    <t>1.4</t>
  </si>
  <si>
    <t>1.5</t>
  </si>
  <si>
    <t>Označení / katalogové číslo nabízeného produktu</t>
  </si>
  <si>
    <t>Videokonferenční jednotka s kamerou</t>
  </si>
  <si>
    <t>Stropní mikrofon</t>
  </si>
  <si>
    <t>Projektor</t>
  </si>
  <si>
    <t>Plátno pro vestavbu</t>
  </si>
  <si>
    <t>1.6</t>
  </si>
  <si>
    <t>1.7</t>
  </si>
  <si>
    <t>Instalační materiál</t>
  </si>
  <si>
    <t>Instalace</t>
  </si>
  <si>
    <t>Zasedací místnost A 3.15</t>
  </si>
  <si>
    <t>Nabídková cena celkem - dodávka za část zasedací mostnost A 3.15</t>
  </si>
  <si>
    <t>Zasedací místnost A 2.15</t>
  </si>
  <si>
    <t>Nabídková cena celkem - dodávka za část zasedací mostnost A 2.15</t>
  </si>
  <si>
    <t>Zasedací místnost E 1.07 Javořice</t>
  </si>
  <si>
    <t>Nabídková cena celkem - dodávka za část zasedací mostnost E 1.07 Javořice</t>
  </si>
  <si>
    <t>2.2</t>
  </si>
  <si>
    <t>2.3</t>
  </si>
  <si>
    <t>3.1</t>
  </si>
  <si>
    <t>3.2</t>
  </si>
  <si>
    <t>3.3</t>
  </si>
  <si>
    <t>3.4</t>
  </si>
  <si>
    <t>3.5</t>
  </si>
  <si>
    <t>Zasedací místnost D 1.11</t>
  </si>
  <si>
    <t>Nabídková cena celkem - dodávka za část zasedací mostnost D 1.11</t>
  </si>
  <si>
    <t>4.1</t>
  </si>
  <si>
    <t>4.2</t>
  </si>
  <si>
    <t>4.3</t>
  </si>
  <si>
    <t>4.4</t>
  </si>
  <si>
    <t>4.5</t>
  </si>
  <si>
    <t>4.6</t>
  </si>
  <si>
    <t>Profesionální displej 4K, 65"</t>
  </si>
  <si>
    <t>USB-C kabel</t>
  </si>
  <si>
    <t>1</t>
  </si>
  <si>
    <t>2</t>
  </si>
  <si>
    <t>3</t>
  </si>
  <si>
    <t>4</t>
  </si>
  <si>
    <t xml:space="preserve"> Sazba DPH %</t>
  </si>
  <si>
    <t>Rekapitulace nabídky, členění dle zasedacích místností</t>
  </si>
  <si>
    <t>Nabídková cena celkem - dodávka (kupní smlouva)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</si>
</sst>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2" fillId="2" borderId="8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164" fontId="2" fillId="5" borderId="6" xfId="0" applyNumberFormat="1" applyFont="1" applyFill="1" applyBorder="1"/>
    <xf numFmtId="164" fontId="2" fillId="2" borderId="6" xfId="0" applyNumberFormat="1" applyFont="1" applyFill="1" applyBorder="1"/>
    <xf numFmtId="0" fontId="3" fillId="0" borderId="0" xfId="0" applyFont="1"/>
    <xf numFmtId="0" fontId="1" fillId="3" borderId="2" xfId="0" applyFont="1" applyFill="1" applyBorder="1" applyAlignment="1">
      <alignment horizontal="right" wrapText="1"/>
    </xf>
    <xf numFmtId="0" fontId="1" fillId="3" borderId="1" xfId="0" applyFont="1" applyFill="1" applyBorder="1"/>
    <xf numFmtId="0" fontId="2" fillId="4" borderId="0" xfId="0" applyFont="1" applyFill="1" applyAlignment="1">
      <alignment wrapText="1"/>
    </xf>
    <xf numFmtId="164" fontId="1" fillId="4" borderId="8" xfId="0" applyNumberFormat="1" applyFont="1" applyFill="1" applyBorder="1" applyAlignment="1">
      <alignment wrapText="1"/>
    </xf>
    <xf numFmtId="164" fontId="1" fillId="0" borderId="8" xfId="0" applyNumberFormat="1" applyFont="1" applyBorder="1" applyAlignment="1">
      <alignment wrapText="1"/>
    </xf>
    <xf numFmtId="164" fontId="1" fillId="0" borderId="9" xfId="0" applyNumberFormat="1" applyFont="1" applyBorder="1" applyAlignment="1">
      <alignment wrapText="1"/>
    </xf>
    <xf numFmtId="164" fontId="1" fillId="4" borderId="1" xfId="0" applyNumberFormat="1" applyFont="1" applyFill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4" fontId="1" fillId="0" borderId="10" xfId="0" applyNumberFormat="1" applyFont="1" applyBorder="1" applyAlignment="1">
      <alignment wrapText="1"/>
    </xf>
    <xf numFmtId="164" fontId="2" fillId="0" borderId="6" xfId="0" applyNumberFormat="1" applyFont="1" applyBorder="1"/>
    <xf numFmtId="0" fontId="1" fillId="0" borderId="0" xfId="0" applyFont="1" applyAlignment="1">
      <alignment horizontal="left"/>
    </xf>
    <xf numFmtId="164" fontId="2" fillId="0" borderId="0" xfId="0" applyNumberFormat="1" applyFont="1"/>
    <xf numFmtId="0" fontId="1" fillId="3" borderId="2" xfId="0" applyFont="1" applyFill="1" applyBorder="1"/>
    <xf numFmtId="0" fontId="2" fillId="4" borderId="2" xfId="0" applyFont="1" applyFill="1" applyBorder="1" applyAlignment="1">
      <alignment vertical="center" wrapText="1"/>
    </xf>
    <xf numFmtId="0" fontId="1" fillId="3" borderId="8" xfId="0" applyFont="1" applyFill="1" applyBorder="1"/>
    <xf numFmtId="0" fontId="1" fillId="3" borderId="13" xfId="0" applyFont="1" applyFill="1" applyBorder="1" applyAlignment="1">
      <alignment horizontal="right" wrapText="1"/>
    </xf>
    <xf numFmtId="0" fontId="1" fillId="4" borderId="8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164" fontId="1" fillId="4" borderId="2" xfId="0" applyNumberFormat="1" applyFont="1" applyFill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64" fontId="1" fillId="0" borderId="12" xfId="0" applyNumberFormat="1" applyFont="1" applyBorder="1" applyAlignment="1">
      <alignment wrapText="1"/>
    </xf>
    <xf numFmtId="49" fontId="1" fillId="3" borderId="14" xfId="0" applyNumberFormat="1" applyFont="1" applyFill="1" applyBorder="1" applyAlignment="1">
      <alignment horizontal="left" vertical="top" wrapText="1"/>
    </xf>
    <xf numFmtId="49" fontId="1" fillId="3" borderId="11" xfId="0" applyNumberFormat="1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3" borderId="29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1" fillId="3" borderId="20" xfId="0" applyFont="1" applyFill="1" applyBorder="1" applyAlignment="1">
      <alignment horizontal="left"/>
    </xf>
    <xf numFmtId="0" fontId="1" fillId="3" borderId="30" xfId="0" applyFont="1" applyFill="1" applyBorder="1" applyAlignment="1">
      <alignment horizontal="left"/>
    </xf>
    <xf numFmtId="0" fontId="1" fillId="3" borderId="2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lenik.pk/Documents/Dokumenty_PKVys/Projekty/2017/2837_TCK/TCK_sluzby/TCK_SW/ZD_TCK-SW/v_6/priloha_7_TCK-SW_technickelisty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.list_nepovinne_funkce-all"/>
    </sheetNames>
    <sheetDataSet>
      <sheetData sheetId="0">
        <row r="1">
          <cell r="G1" t="str">
            <v>ano</v>
          </cell>
        </row>
        <row r="2">
          <cell r="G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topLeftCell="A16" zoomScale="86" zoomScaleNormal="70" workbookViewId="0">
      <selection activeCell="B60" sqref="B60:E60"/>
    </sheetView>
  </sheetViews>
  <sheetFormatPr defaultColWidth="9.33203125" defaultRowHeight="13.8" x14ac:dyDescent="0.25"/>
  <cols>
    <col min="1" max="1" width="11.33203125" style="1" customWidth="1"/>
    <col min="2" max="3" width="55.6640625" style="6" customWidth="1"/>
    <col min="4" max="4" width="13" style="1" customWidth="1"/>
    <col min="5" max="8" width="23.33203125" style="1" customWidth="1"/>
    <col min="9" max="16384" width="9.33203125" style="1"/>
  </cols>
  <sheetData>
    <row r="1" spans="1:8" x14ac:dyDescent="0.25">
      <c r="A1" s="3" t="s">
        <v>15</v>
      </c>
    </row>
    <row r="2" spans="1:8" x14ac:dyDescent="0.25">
      <c r="A2" s="23" t="s">
        <v>16</v>
      </c>
      <c r="B2" s="23"/>
      <c r="C2" s="23"/>
      <c r="D2" s="23"/>
      <c r="E2" s="23"/>
      <c r="F2" s="23"/>
      <c r="G2" s="23"/>
    </row>
    <row r="4" spans="1:8" ht="15" customHeight="1" x14ac:dyDescent="0.25">
      <c r="A4" s="3" t="s">
        <v>12</v>
      </c>
      <c r="B4" s="15" t="s">
        <v>13</v>
      </c>
      <c r="C4" s="15"/>
    </row>
    <row r="5" spans="1:8" x14ac:dyDescent="0.25">
      <c r="B5" s="2"/>
      <c r="C5" s="2"/>
    </row>
    <row r="6" spans="1:8" ht="14.4" thickBot="1" x14ac:dyDescent="0.3">
      <c r="A6" s="3" t="s">
        <v>31</v>
      </c>
      <c r="B6" s="2"/>
      <c r="C6" s="2"/>
    </row>
    <row r="7" spans="1:8" ht="27.45" customHeight="1" x14ac:dyDescent="0.25">
      <c r="A7" s="39" t="s">
        <v>9</v>
      </c>
      <c r="B7" s="41" t="s">
        <v>0</v>
      </c>
      <c r="C7" s="41" t="s">
        <v>22</v>
      </c>
      <c r="D7" s="41" t="s">
        <v>4</v>
      </c>
      <c r="E7" s="41" t="s">
        <v>1</v>
      </c>
      <c r="F7" s="41" t="s">
        <v>8</v>
      </c>
      <c r="G7" s="5" t="s">
        <v>5</v>
      </c>
      <c r="H7" s="59" t="s">
        <v>2</v>
      </c>
    </row>
    <row r="8" spans="1:8" s="4" customFormat="1" ht="30" customHeight="1" thickBot="1" x14ac:dyDescent="0.35">
      <c r="A8" s="40"/>
      <c r="B8" s="42"/>
      <c r="C8" s="42"/>
      <c r="D8" s="42"/>
      <c r="E8" s="42"/>
      <c r="F8" s="42"/>
      <c r="G8" s="26">
        <v>21</v>
      </c>
      <c r="H8" s="60"/>
    </row>
    <row r="9" spans="1:8" s="6" customFormat="1" x14ac:dyDescent="0.25">
      <c r="A9" s="35" t="s">
        <v>18</v>
      </c>
      <c r="B9" s="27" t="s">
        <v>23</v>
      </c>
      <c r="C9" s="29"/>
      <c r="D9" s="28">
        <v>1</v>
      </c>
      <c r="E9" s="16"/>
      <c r="F9" s="17">
        <f t="shared" ref="F9:F15" si="0">D9*E9</f>
        <v>0</v>
      </c>
      <c r="G9" s="17">
        <f>F9*0.01*$G$8</f>
        <v>0</v>
      </c>
      <c r="H9" s="18">
        <f>F9+G9</f>
        <v>0</v>
      </c>
    </row>
    <row r="10" spans="1:8" s="6" customFormat="1" x14ac:dyDescent="0.25">
      <c r="A10" s="35" t="s">
        <v>17</v>
      </c>
      <c r="B10" s="14" t="s">
        <v>24</v>
      </c>
      <c r="C10" s="30"/>
      <c r="D10" s="13">
        <v>3</v>
      </c>
      <c r="E10" s="19"/>
      <c r="F10" s="20">
        <f t="shared" si="0"/>
        <v>0</v>
      </c>
      <c r="G10" s="20">
        <f t="shared" ref="G10:G12" si="1">F10*0.01*$G$8</f>
        <v>0</v>
      </c>
      <c r="H10" s="21">
        <f t="shared" ref="H10:H12" si="2">F10+G10</f>
        <v>0</v>
      </c>
    </row>
    <row r="11" spans="1:8" s="6" customFormat="1" x14ac:dyDescent="0.25">
      <c r="A11" s="35" t="s">
        <v>19</v>
      </c>
      <c r="B11" s="14" t="s">
        <v>25</v>
      </c>
      <c r="C11" s="30"/>
      <c r="D11" s="13">
        <v>1</v>
      </c>
      <c r="E11" s="19"/>
      <c r="F11" s="20">
        <f t="shared" si="0"/>
        <v>0</v>
      </c>
      <c r="G11" s="20">
        <f t="shared" si="1"/>
        <v>0</v>
      </c>
      <c r="H11" s="21">
        <f t="shared" si="2"/>
        <v>0</v>
      </c>
    </row>
    <row r="12" spans="1:8" s="6" customFormat="1" x14ac:dyDescent="0.25">
      <c r="A12" s="35" t="s">
        <v>20</v>
      </c>
      <c r="B12" s="14" t="s">
        <v>26</v>
      </c>
      <c r="C12" s="30"/>
      <c r="D12" s="13">
        <v>1</v>
      </c>
      <c r="E12" s="19"/>
      <c r="F12" s="20">
        <f t="shared" si="0"/>
        <v>0</v>
      </c>
      <c r="G12" s="20">
        <f t="shared" si="1"/>
        <v>0</v>
      </c>
      <c r="H12" s="21">
        <f t="shared" si="2"/>
        <v>0</v>
      </c>
    </row>
    <row r="13" spans="1:8" s="6" customFormat="1" x14ac:dyDescent="0.25">
      <c r="A13" s="35" t="s">
        <v>21</v>
      </c>
      <c r="B13" s="14" t="s">
        <v>53</v>
      </c>
      <c r="C13" s="31"/>
      <c r="D13" s="13">
        <v>1</v>
      </c>
      <c r="E13" s="19"/>
      <c r="F13" s="20">
        <f t="shared" si="0"/>
        <v>0</v>
      </c>
      <c r="G13" s="20">
        <f t="shared" ref="G13:G15" si="3">F13*0.01*$G$8</f>
        <v>0</v>
      </c>
      <c r="H13" s="21">
        <f t="shared" ref="H13:H15" si="4">F13+G13</f>
        <v>0</v>
      </c>
    </row>
    <row r="14" spans="1:8" s="6" customFormat="1" x14ac:dyDescent="0.25">
      <c r="A14" s="35" t="s">
        <v>27</v>
      </c>
      <c r="B14" s="14" t="s">
        <v>29</v>
      </c>
      <c r="C14" s="31"/>
      <c r="D14" s="13">
        <v>1</v>
      </c>
      <c r="E14" s="19"/>
      <c r="F14" s="20">
        <f t="shared" si="0"/>
        <v>0</v>
      </c>
      <c r="G14" s="20">
        <f t="shared" si="3"/>
        <v>0</v>
      </c>
      <c r="H14" s="21">
        <f t="shared" si="4"/>
        <v>0</v>
      </c>
    </row>
    <row r="15" spans="1:8" s="6" customFormat="1" ht="14.4" thickBot="1" x14ac:dyDescent="0.3">
      <c r="A15" s="36" t="s">
        <v>28</v>
      </c>
      <c r="B15" s="25" t="s">
        <v>30</v>
      </c>
      <c r="C15" s="31"/>
      <c r="D15" s="13">
        <v>1</v>
      </c>
      <c r="E15" s="32"/>
      <c r="F15" s="33">
        <f t="shared" si="0"/>
        <v>0</v>
      </c>
      <c r="G15" s="33">
        <f t="shared" si="3"/>
        <v>0</v>
      </c>
      <c r="H15" s="34">
        <f t="shared" si="4"/>
        <v>0</v>
      </c>
    </row>
    <row r="16" spans="1:8" s="6" customFormat="1" ht="14.4" thickBot="1" x14ac:dyDescent="0.3">
      <c r="A16" s="7" t="s">
        <v>32</v>
      </c>
      <c r="B16" s="8"/>
      <c r="C16" s="9"/>
      <c r="D16" s="9"/>
      <c r="E16" s="9"/>
      <c r="F16" s="10">
        <f>SUM(F9:F15)</f>
        <v>0</v>
      </c>
      <c r="G16" s="11">
        <f>SUM(G9:G15)</f>
        <v>0</v>
      </c>
      <c r="H16" s="22">
        <f>SUM(H9:H15)</f>
        <v>0</v>
      </c>
    </row>
    <row r="17" spans="1:8" s="6" customFormat="1" x14ac:dyDescent="0.25">
      <c r="A17" s="3"/>
      <c r="B17" s="3"/>
      <c r="C17" s="3"/>
      <c r="D17" s="3"/>
      <c r="E17" s="3"/>
      <c r="F17" s="24"/>
      <c r="G17" s="24"/>
      <c r="H17" s="24"/>
    </row>
    <row r="18" spans="1:8" s="6" customFormat="1" x14ac:dyDescent="0.25">
      <c r="A18" s="1"/>
      <c r="D18" s="1"/>
      <c r="E18" s="1"/>
      <c r="F18" s="1"/>
      <c r="G18" s="1"/>
      <c r="H18" s="1"/>
    </row>
    <row r="19" spans="1:8" s="6" customFormat="1" ht="15" customHeight="1" thickBot="1" x14ac:dyDescent="0.3">
      <c r="A19" s="3" t="s">
        <v>33</v>
      </c>
      <c r="B19" s="2"/>
      <c r="C19" s="2"/>
      <c r="D19" s="1"/>
      <c r="E19" s="1"/>
      <c r="F19" s="1"/>
      <c r="G19" s="1"/>
      <c r="H19" s="1"/>
    </row>
    <row r="20" spans="1:8" ht="15" customHeight="1" x14ac:dyDescent="0.25">
      <c r="A20" s="39" t="s">
        <v>9</v>
      </c>
      <c r="B20" s="41" t="s">
        <v>0</v>
      </c>
      <c r="C20" s="41" t="s">
        <v>22</v>
      </c>
      <c r="D20" s="41" t="s">
        <v>4</v>
      </c>
      <c r="E20" s="41" t="s">
        <v>1</v>
      </c>
      <c r="F20" s="41" t="s">
        <v>8</v>
      </c>
      <c r="G20" s="5" t="s">
        <v>5</v>
      </c>
      <c r="H20" s="59" t="s">
        <v>2</v>
      </c>
    </row>
    <row r="21" spans="1:8" ht="14.4" thickBot="1" x14ac:dyDescent="0.3">
      <c r="A21" s="40"/>
      <c r="B21" s="42"/>
      <c r="C21" s="42"/>
      <c r="D21" s="42"/>
      <c r="E21" s="42"/>
      <c r="F21" s="42"/>
      <c r="G21" s="26">
        <v>21</v>
      </c>
      <c r="H21" s="60"/>
    </row>
    <row r="22" spans="1:8" ht="14.7" customHeight="1" thickBot="1" x14ac:dyDescent="0.3">
      <c r="A22" s="35" t="s">
        <v>18</v>
      </c>
      <c r="B22" s="27" t="s">
        <v>23</v>
      </c>
      <c r="C22" s="29"/>
      <c r="D22" s="28">
        <v>1</v>
      </c>
      <c r="E22" s="16"/>
      <c r="F22" s="17">
        <f>D22*E22</f>
        <v>0</v>
      </c>
      <c r="G22" s="17">
        <f>F22*0.01*$G$8</f>
        <v>0</v>
      </c>
      <c r="H22" s="18">
        <f>F22+G22</f>
        <v>0</v>
      </c>
    </row>
    <row r="23" spans="1:8" ht="14.7" customHeight="1" thickBot="1" x14ac:dyDescent="0.3">
      <c r="A23" s="35" t="s">
        <v>17</v>
      </c>
      <c r="B23" s="14" t="s">
        <v>24</v>
      </c>
      <c r="C23" s="30"/>
      <c r="D23" s="13">
        <v>1</v>
      </c>
      <c r="E23" s="19"/>
      <c r="F23" s="17">
        <f>D23*E23</f>
        <v>0</v>
      </c>
      <c r="G23" s="17">
        <f>F23*0.01*$G$8</f>
        <v>0</v>
      </c>
      <c r="H23" s="18">
        <f>F23+G23</f>
        <v>0</v>
      </c>
    </row>
    <row r="24" spans="1:8" ht="14.7" customHeight="1" thickBot="1" x14ac:dyDescent="0.3">
      <c r="A24" s="35" t="s">
        <v>19</v>
      </c>
      <c r="B24" s="14" t="s">
        <v>53</v>
      </c>
      <c r="C24" s="30"/>
      <c r="D24" s="13">
        <v>1</v>
      </c>
      <c r="E24" s="19"/>
      <c r="F24" s="17">
        <f>D24*E24</f>
        <v>0</v>
      </c>
      <c r="G24" s="17">
        <f>F24*0.01*$G$8</f>
        <v>0</v>
      </c>
      <c r="H24" s="18">
        <f>F24+G24</f>
        <v>0</v>
      </c>
    </row>
    <row r="25" spans="1:8" ht="14.7" customHeight="1" thickBot="1" x14ac:dyDescent="0.3">
      <c r="A25" s="35" t="s">
        <v>37</v>
      </c>
      <c r="B25" s="14" t="s">
        <v>29</v>
      </c>
      <c r="C25" s="30"/>
      <c r="D25" s="13">
        <v>1</v>
      </c>
      <c r="E25" s="19"/>
      <c r="F25" s="17">
        <f>D25*E25</f>
        <v>0</v>
      </c>
      <c r="G25" s="20">
        <f t="shared" ref="G25:G26" si="5">F25*0.01*$G$8</f>
        <v>0</v>
      </c>
      <c r="H25" s="21">
        <f t="shared" ref="H25:H26" si="6">F25+G25</f>
        <v>0</v>
      </c>
    </row>
    <row r="26" spans="1:8" s="6" customFormat="1" ht="14.4" thickBot="1" x14ac:dyDescent="0.3">
      <c r="A26" s="35" t="s">
        <v>38</v>
      </c>
      <c r="B26" s="25" t="s">
        <v>30</v>
      </c>
      <c r="C26" s="30"/>
      <c r="D26" s="13">
        <v>1</v>
      </c>
      <c r="E26" s="19"/>
      <c r="F26" s="17">
        <f>D26*E26</f>
        <v>0</v>
      </c>
      <c r="G26" s="20">
        <f t="shared" si="5"/>
        <v>0</v>
      </c>
      <c r="H26" s="21">
        <f t="shared" si="6"/>
        <v>0</v>
      </c>
    </row>
    <row r="27" spans="1:8" ht="14.4" thickBot="1" x14ac:dyDescent="0.3">
      <c r="A27" s="7" t="s">
        <v>34</v>
      </c>
      <c r="B27" s="8"/>
      <c r="C27" s="9"/>
      <c r="D27" s="9"/>
      <c r="E27" s="9"/>
      <c r="F27" s="10">
        <f>SUM(F22:F26)</f>
        <v>0</v>
      </c>
      <c r="G27" s="11">
        <f>SUM(G22:G26)</f>
        <v>0</v>
      </c>
      <c r="H27" s="22">
        <f>SUM(H22:H26)</f>
        <v>0</v>
      </c>
    </row>
    <row r="30" spans="1:8" ht="14.4" thickBot="1" x14ac:dyDescent="0.3">
      <c r="A30" s="3" t="s">
        <v>35</v>
      </c>
      <c r="B30" s="2"/>
      <c r="C30" s="2"/>
    </row>
    <row r="31" spans="1:8" x14ac:dyDescent="0.25">
      <c r="A31" s="39" t="s">
        <v>9</v>
      </c>
      <c r="B31" s="41" t="s">
        <v>0</v>
      </c>
      <c r="C31" s="41" t="s">
        <v>22</v>
      </c>
      <c r="D31" s="41" t="s">
        <v>4</v>
      </c>
      <c r="E31" s="41" t="s">
        <v>1</v>
      </c>
      <c r="F31" s="41" t="s">
        <v>8</v>
      </c>
      <c r="G31" s="5" t="s">
        <v>5</v>
      </c>
      <c r="H31" s="59" t="s">
        <v>2</v>
      </c>
    </row>
    <row r="32" spans="1:8" ht="14.4" thickBot="1" x14ac:dyDescent="0.3">
      <c r="A32" s="40"/>
      <c r="B32" s="42"/>
      <c r="C32" s="42"/>
      <c r="D32" s="42"/>
      <c r="E32" s="42"/>
      <c r="F32" s="42"/>
      <c r="G32" s="26">
        <v>21</v>
      </c>
      <c r="H32" s="60"/>
    </row>
    <row r="33" spans="1:8" x14ac:dyDescent="0.25">
      <c r="A33" s="35" t="s">
        <v>39</v>
      </c>
      <c r="B33" s="27" t="s">
        <v>23</v>
      </c>
      <c r="C33" s="29"/>
      <c r="D33" s="28">
        <v>1</v>
      </c>
      <c r="E33" s="16"/>
      <c r="F33" s="17">
        <f t="shared" ref="F33:F37" si="7">D33*E33</f>
        <v>0</v>
      </c>
      <c r="G33" s="17">
        <f>F33*0.01*$G$8</f>
        <v>0</v>
      </c>
      <c r="H33" s="18">
        <f>F33+G33</f>
        <v>0</v>
      </c>
    </row>
    <row r="34" spans="1:8" x14ac:dyDescent="0.25">
      <c r="A34" s="35" t="s">
        <v>40</v>
      </c>
      <c r="B34" s="14" t="s">
        <v>24</v>
      </c>
      <c r="C34" s="30"/>
      <c r="D34" s="13">
        <v>3</v>
      </c>
      <c r="E34" s="19"/>
      <c r="F34" s="20">
        <f t="shared" si="7"/>
        <v>0</v>
      </c>
      <c r="G34" s="20">
        <f t="shared" ref="G34:G37" si="8">F34*0.01*$G$8</f>
        <v>0</v>
      </c>
      <c r="H34" s="21">
        <f t="shared" ref="H34:H37" si="9">F34+G34</f>
        <v>0</v>
      </c>
    </row>
    <row r="35" spans="1:8" x14ac:dyDescent="0.25">
      <c r="A35" s="35" t="s">
        <v>41</v>
      </c>
      <c r="B35" s="14" t="s">
        <v>53</v>
      </c>
      <c r="C35" s="30"/>
      <c r="D35" s="13">
        <v>1</v>
      </c>
      <c r="E35" s="19"/>
      <c r="F35" s="20">
        <f t="shared" si="7"/>
        <v>0</v>
      </c>
      <c r="G35" s="20">
        <f t="shared" si="8"/>
        <v>0</v>
      </c>
      <c r="H35" s="21">
        <f t="shared" si="9"/>
        <v>0</v>
      </c>
    </row>
    <row r="36" spans="1:8" x14ac:dyDescent="0.25">
      <c r="A36" s="35" t="s">
        <v>42</v>
      </c>
      <c r="B36" s="14" t="s">
        <v>29</v>
      </c>
      <c r="C36" s="31"/>
      <c r="D36" s="13">
        <v>1</v>
      </c>
      <c r="E36" s="19"/>
      <c r="F36" s="20">
        <f t="shared" si="7"/>
        <v>0</v>
      </c>
      <c r="G36" s="20">
        <f t="shared" si="8"/>
        <v>0</v>
      </c>
      <c r="H36" s="21">
        <f t="shared" si="9"/>
        <v>0</v>
      </c>
    </row>
    <row r="37" spans="1:8" ht="14.4" thickBot="1" x14ac:dyDescent="0.3">
      <c r="A37" s="35" t="s">
        <v>43</v>
      </c>
      <c r="B37" s="25" t="s">
        <v>30</v>
      </c>
      <c r="C37" s="31"/>
      <c r="D37" s="13">
        <v>1</v>
      </c>
      <c r="E37" s="19"/>
      <c r="F37" s="20">
        <f t="shared" si="7"/>
        <v>0</v>
      </c>
      <c r="G37" s="20">
        <f t="shared" si="8"/>
        <v>0</v>
      </c>
      <c r="H37" s="21">
        <f t="shared" si="9"/>
        <v>0</v>
      </c>
    </row>
    <row r="38" spans="1:8" ht="14.4" thickBot="1" x14ac:dyDescent="0.3">
      <c r="A38" s="7" t="s">
        <v>36</v>
      </c>
      <c r="B38" s="8"/>
      <c r="C38" s="9"/>
      <c r="D38" s="9"/>
      <c r="E38" s="9"/>
      <c r="F38" s="10">
        <f>SUM(F33:F37)</f>
        <v>0</v>
      </c>
      <c r="G38" s="11">
        <f>SUM(G33:G37)</f>
        <v>0</v>
      </c>
      <c r="H38" s="22">
        <f>SUM(H33:H37)</f>
        <v>0</v>
      </c>
    </row>
    <row r="41" spans="1:8" ht="14.4" thickBot="1" x14ac:dyDescent="0.3">
      <c r="A41" s="3" t="s">
        <v>44</v>
      </c>
      <c r="B41" s="2"/>
      <c r="C41" s="2"/>
    </row>
    <row r="42" spans="1:8" x14ac:dyDescent="0.25">
      <c r="A42" s="39" t="s">
        <v>9</v>
      </c>
      <c r="B42" s="41" t="s">
        <v>0</v>
      </c>
      <c r="C42" s="41" t="s">
        <v>22</v>
      </c>
      <c r="D42" s="41" t="s">
        <v>4</v>
      </c>
      <c r="E42" s="41" t="s">
        <v>1</v>
      </c>
      <c r="F42" s="41" t="s">
        <v>8</v>
      </c>
      <c r="G42" s="5" t="s">
        <v>5</v>
      </c>
      <c r="H42" s="59" t="s">
        <v>2</v>
      </c>
    </row>
    <row r="43" spans="1:8" ht="14.4" thickBot="1" x14ac:dyDescent="0.3">
      <c r="A43" s="40"/>
      <c r="B43" s="42"/>
      <c r="C43" s="42"/>
      <c r="D43" s="42"/>
      <c r="E43" s="42"/>
      <c r="F43" s="42"/>
      <c r="G43" s="26">
        <v>21</v>
      </c>
      <c r="H43" s="60"/>
    </row>
    <row r="44" spans="1:8" x14ac:dyDescent="0.25">
      <c r="A44" s="35" t="s">
        <v>46</v>
      </c>
      <c r="B44" s="27" t="s">
        <v>23</v>
      </c>
      <c r="C44" s="29"/>
      <c r="D44" s="28">
        <v>1</v>
      </c>
      <c r="E44" s="16"/>
      <c r="F44" s="17">
        <f t="shared" ref="F44:F49" si="10">D44*E44</f>
        <v>0</v>
      </c>
      <c r="G44" s="17">
        <f>F44*0.01*$G$8</f>
        <v>0</v>
      </c>
      <c r="H44" s="18">
        <f>F44+G44</f>
        <v>0</v>
      </c>
    </row>
    <row r="45" spans="1:8" x14ac:dyDescent="0.25">
      <c r="A45" s="35" t="s">
        <v>47</v>
      </c>
      <c r="B45" s="14" t="s">
        <v>24</v>
      </c>
      <c r="C45" s="30"/>
      <c r="D45" s="13">
        <v>1</v>
      </c>
      <c r="E45" s="19"/>
      <c r="F45" s="20">
        <f t="shared" si="10"/>
        <v>0</v>
      </c>
      <c r="G45" s="20">
        <f t="shared" ref="G45:G49" si="11">F45*0.01*$G$8</f>
        <v>0</v>
      </c>
      <c r="H45" s="21">
        <f t="shared" ref="H45:H49" si="12">F45+G45</f>
        <v>0</v>
      </c>
    </row>
    <row r="46" spans="1:8" x14ac:dyDescent="0.25">
      <c r="A46" s="35" t="s">
        <v>48</v>
      </c>
      <c r="B46" s="14" t="s">
        <v>52</v>
      </c>
      <c r="C46" s="30"/>
      <c r="D46" s="13">
        <v>2</v>
      </c>
      <c r="E46" s="19"/>
      <c r="F46" s="20">
        <f t="shared" si="10"/>
        <v>0</v>
      </c>
      <c r="G46" s="20">
        <f t="shared" si="11"/>
        <v>0</v>
      </c>
      <c r="H46" s="21">
        <f t="shared" si="12"/>
        <v>0</v>
      </c>
    </row>
    <row r="47" spans="1:8" x14ac:dyDescent="0.25">
      <c r="A47" s="35" t="s">
        <v>49</v>
      </c>
      <c r="B47" s="14" t="s">
        <v>53</v>
      </c>
      <c r="C47" s="31"/>
      <c r="D47" s="13">
        <v>1</v>
      </c>
      <c r="E47" s="19"/>
      <c r="F47" s="20">
        <f t="shared" si="10"/>
        <v>0</v>
      </c>
      <c r="G47" s="20">
        <f t="shared" si="11"/>
        <v>0</v>
      </c>
      <c r="H47" s="21">
        <f t="shared" si="12"/>
        <v>0</v>
      </c>
    </row>
    <row r="48" spans="1:8" x14ac:dyDescent="0.25">
      <c r="A48" s="35" t="s">
        <v>50</v>
      </c>
      <c r="B48" s="14" t="s">
        <v>29</v>
      </c>
      <c r="C48" s="31"/>
      <c r="D48" s="13">
        <v>1</v>
      </c>
      <c r="E48" s="19"/>
      <c r="F48" s="20">
        <f t="shared" si="10"/>
        <v>0</v>
      </c>
      <c r="G48" s="20">
        <f t="shared" si="11"/>
        <v>0</v>
      </c>
      <c r="H48" s="21">
        <f t="shared" si="12"/>
        <v>0</v>
      </c>
    </row>
    <row r="49" spans="1:8" ht="14.4" thickBot="1" x14ac:dyDescent="0.3">
      <c r="A49" s="35" t="s">
        <v>51</v>
      </c>
      <c r="B49" s="25" t="s">
        <v>30</v>
      </c>
      <c r="C49" s="31"/>
      <c r="D49" s="13">
        <v>1</v>
      </c>
      <c r="E49" s="32"/>
      <c r="F49" s="33">
        <f t="shared" si="10"/>
        <v>0</v>
      </c>
      <c r="G49" s="33">
        <f t="shared" si="11"/>
        <v>0</v>
      </c>
      <c r="H49" s="34">
        <f t="shared" si="12"/>
        <v>0</v>
      </c>
    </row>
    <row r="50" spans="1:8" ht="14.4" thickBot="1" x14ac:dyDescent="0.3">
      <c r="A50" s="7" t="s">
        <v>45</v>
      </c>
      <c r="B50" s="8"/>
      <c r="C50" s="9"/>
      <c r="D50" s="9"/>
      <c r="E50" s="9"/>
      <c r="F50" s="10">
        <f>SUM(F44:F49)</f>
        <v>0</v>
      </c>
      <c r="G50" s="11">
        <f>SUM(G44:G49)</f>
        <v>0</v>
      </c>
      <c r="H50" s="22">
        <f>SUM(H44:H49)</f>
        <v>0</v>
      </c>
    </row>
    <row r="53" spans="1:8" ht="14.4" thickBot="1" x14ac:dyDescent="0.3">
      <c r="A53" s="3" t="s">
        <v>59</v>
      </c>
      <c r="B53" s="2"/>
      <c r="C53" s="2"/>
    </row>
    <row r="54" spans="1:8" ht="15" customHeight="1" x14ac:dyDescent="0.25">
      <c r="A54" s="39" t="s">
        <v>9</v>
      </c>
      <c r="B54" s="43" t="s">
        <v>0</v>
      </c>
      <c r="C54" s="44"/>
      <c r="D54" s="44"/>
      <c r="E54" s="45"/>
      <c r="F54" s="41" t="s">
        <v>8</v>
      </c>
      <c r="G54" s="61" t="s">
        <v>58</v>
      </c>
      <c r="H54" s="59" t="s">
        <v>2</v>
      </c>
    </row>
    <row r="55" spans="1:8" ht="15.75" customHeight="1" thickBot="1" x14ac:dyDescent="0.3">
      <c r="A55" s="40"/>
      <c r="B55" s="46"/>
      <c r="C55" s="47"/>
      <c r="D55" s="47"/>
      <c r="E55" s="48"/>
      <c r="F55" s="42"/>
      <c r="G55" s="62"/>
      <c r="H55" s="60"/>
    </row>
    <row r="56" spans="1:8" ht="15" customHeight="1" x14ac:dyDescent="0.25">
      <c r="A56" s="35" t="s">
        <v>54</v>
      </c>
      <c r="B56" s="49" t="s">
        <v>32</v>
      </c>
      <c r="C56" s="50"/>
      <c r="D56" s="50"/>
      <c r="E56" s="51"/>
      <c r="F56" s="17">
        <f>F16</f>
        <v>0</v>
      </c>
      <c r="G56" s="17">
        <f>G16</f>
        <v>0</v>
      </c>
      <c r="H56" s="18">
        <f>F56+G56</f>
        <v>0</v>
      </c>
    </row>
    <row r="57" spans="1:8" x14ac:dyDescent="0.25">
      <c r="A57" s="35" t="s">
        <v>55</v>
      </c>
      <c r="B57" s="52" t="s">
        <v>34</v>
      </c>
      <c r="C57" s="53"/>
      <c r="D57" s="53"/>
      <c r="E57" s="54"/>
      <c r="F57" s="20">
        <f>F27</f>
        <v>0</v>
      </c>
      <c r="G57" s="20">
        <f>G27</f>
        <v>0</v>
      </c>
      <c r="H57" s="21">
        <f t="shared" ref="H57:H59" si="13">F57+G57</f>
        <v>0</v>
      </c>
    </row>
    <row r="58" spans="1:8" x14ac:dyDescent="0.25">
      <c r="A58" s="35" t="s">
        <v>56</v>
      </c>
      <c r="B58" s="52" t="s">
        <v>36</v>
      </c>
      <c r="C58" s="53"/>
      <c r="D58" s="53"/>
      <c r="E58" s="54"/>
      <c r="F58" s="20">
        <f>F38</f>
        <v>0</v>
      </c>
      <c r="G58" s="20">
        <f>G38</f>
        <v>0</v>
      </c>
      <c r="H58" s="21">
        <f t="shared" si="13"/>
        <v>0</v>
      </c>
    </row>
    <row r="59" spans="1:8" ht="15.75" customHeight="1" thickBot="1" x14ac:dyDescent="0.3">
      <c r="A59" s="35" t="s">
        <v>57</v>
      </c>
      <c r="B59" s="55" t="s">
        <v>45</v>
      </c>
      <c r="C59" s="56"/>
      <c r="D59" s="56"/>
      <c r="E59" s="57"/>
      <c r="F59" s="20">
        <f>F50</f>
        <v>0</v>
      </c>
      <c r="G59" s="20">
        <f>G50</f>
        <v>0</v>
      </c>
      <c r="H59" s="21">
        <f t="shared" si="13"/>
        <v>0</v>
      </c>
    </row>
    <row r="60" spans="1:8" ht="14.4" thickBot="1" x14ac:dyDescent="0.3">
      <c r="A60" s="7"/>
      <c r="B60" s="37" t="s">
        <v>60</v>
      </c>
      <c r="C60" s="37"/>
      <c r="D60" s="37"/>
      <c r="E60" s="38"/>
      <c r="F60" s="10">
        <f>SUM(F56:F59)</f>
        <v>0</v>
      </c>
      <c r="G60" s="11">
        <f>SUM(G56:G59)</f>
        <v>0</v>
      </c>
      <c r="H60" s="22">
        <f>SUM(H56:H59)</f>
        <v>0</v>
      </c>
    </row>
    <row r="66" spans="1:8" x14ac:dyDescent="0.25">
      <c r="A66" s="12" t="s">
        <v>7</v>
      </c>
    </row>
    <row r="67" spans="1:8" x14ac:dyDescent="0.25">
      <c r="A67" s="3" t="s">
        <v>11</v>
      </c>
    </row>
    <row r="68" spans="1:8" x14ac:dyDescent="0.25">
      <c r="A68" s="58" t="s">
        <v>14</v>
      </c>
      <c r="B68" s="58"/>
      <c r="C68" s="58"/>
      <c r="D68" s="58"/>
      <c r="E68" s="58"/>
      <c r="F68" s="58"/>
      <c r="G68" s="58"/>
      <c r="H68" s="58"/>
    </row>
    <row r="69" spans="1:8" x14ac:dyDescent="0.25">
      <c r="A69" s="63" t="s">
        <v>10</v>
      </c>
      <c r="B69" s="63"/>
      <c r="C69" s="63"/>
      <c r="D69" s="63"/>
      <c r="E69" s="63"/>
      <c r="F69" s="63"/>
      <c r="G69" s="63"/>
      <c r="H69" s="63"/>
    </row>
    <row r="70" spans="1:8" x14ac:dyDescent="0.25">
      <c r="A70" s="58" t="s">
        <v>3</v>
      </c>
      <c r="B70" s="58"/>
      <c r="C70" s="58"/>
      <c r="D70" s="58"/>
      <c r="E70" s="58"/>
      <c r="F70" s="58"/>
      <c r="G70" s="58"/>
      <c r="H70" s="58"/>
    </row>
    <row r="71" spans="1:8" x14ac:dyDescent="0.25">
      <c r="A71" s="58" t="s">
        <v>6</v>
      </c>
      <c r="B71" s="58"/>
      <c r="C71" s="58"/>
      <c r="D71" s="58"/>
      <c r="E71" s="58"/>
      <c r="F71" s="58"/>
      <c r="G71" s="58"/>
      <c r="H71" s="58"/>
    </row>
  </sheetData>
  <mergeCells count="42">
    <mergeCell ref="C7:C8"/>
    <mergeCell ref="H20:H21"/>
    <mergeCell ref="A31:A32"/>
    <mergeCell ref="B31:B32"/>
    <mergeCell ref="C31:C32"/>
    <mergeCell ref="D31:D32"/>
    <mergeCell ref="E31:E32"/>
    <mergeCell ref="F31:F32"/>
    <mergeCell ref="H31:H32"/>
    <mergeCell ref="H7:H8"/>
    <mergeCell ref="A7:A8"/>
    <mergeCell ref="B7:B8"/>
    <mergeCell ref="D7:D8"/>
    <mergeCell ref="E7:E8"/>
    <mergeCell ref="F7:F8"/>
    <mergeCell ref="A71:H71"/>
    <mergeCell ref="A20:A21"/>
    <mergeCell ref="B20:B21"/>
    <mergeCell ref="C20:C21"/>
    <mergeCell ref="D20:D21"/>
    <mergeCell ref="E20:E21"/>
    <mergeCell ref="F20:F21"/>
    <mergeCell ref="A54:A55"/>
    <mergeCell ref="F54:F55"/>
    <mergeCell ref="H54:H55"/>
    <mergeCell ref="G54:G55"/>
    <mergeCell ref="F42:F43"/>
    <mergeCell ref="H42:H43"/>
    <mergeCell ref="A68:H68"/>
    <mergeCell ref="A69:H69"/>
    <mergeCell ref="A70:H70"/>
    <mergeCell ref="B60:E60"/>
    <mergeCell ref="A42:A43"/>
    <mergeCell ref="B42:B43"/>
    <mergeCell ref="C42:C43"/>
    <mergeCell ref="D42:D43"/>
    <mergeCell ref="E42:E43"/>
    <mergeCell ref="B54:E55"/>
    <mergeCell ref="B56:E56"/>
    <mergeCell ref="B57:E57"/>
    <mergeCell ref="B58:E58"/>
    <mergeCell ref="B59:E59"/>
  </mergeCells>
  <phoneticPr fontId="4" type="noConversion"/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Nabídková 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Páleník Robert</dc:creator>
  <cp:lastModifiedBy>Jiráková Klára Mgr.</cp:lastModifiedBy>
  <cp:lastPrinted>2024-12-07T15:47:40Z</cp:lastPrinted>
  <dcterms:created xsi:type="dcterms:W3CDTF">2017-07-10T12:48:42Z</dcterms:created>
  <dcterms:modified xsi:type="dcterms:W3CDTF">2025-10-14T20:28:26Z</dcterms:modified>
</cp:coreProperties>
</file>