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spsstrebic-my.sharepoint.com/personal/dolezelova_stavtr_cz/Documents/Documents/VD/Veřejné zakázky/Domov mládeže/VZ DM/"/>
    </mc:Choice>
  </mc:AlternateContent>
  <xr:revisionPtr revIDLastSave="0" documentId="11_A112D3DC1BF7C37E28CDA7A91437F1C8E4700CEA" xr6:coauthVersionLast="47" xr6:coauthVersionMax="47" xr10:uidLastSave="{00000000-0000-0000-0000-000000000000}"/>
  <bookViews>
    <workbookView xWindow="0" yWindow="0" windowWidth="25600" windowHeight="10530" xr2:uid="{00000000-000D-0000-FFFF-FFFF00000000}"/>
  </bookViews>
  <sheets>
    <sheet name="Příloha č. 1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M23" i="2" s="1"/>
  <c r="J22" i="2"/>
  <c r="M22" i="2" s="1"/>
  <c r="J21" i="2"/>
  <c r="M21" i="2" s="1"/>
  <c r="J20" i="2"/>
  <c r="M20" i="2" s="1"/>
  <c r="J19" i="2"/>
  <c r="M19" i="2" s="1"/>
  <c r="J18" i="2"/>
  <c r="M18" i="2" s="1"/>
  <c r="J17" i="2"/>
  <c r="M17" i="2" s="1"/>
  <c r="J16" i="2"/>
  <c r="M16" i="2" s="1"/>
  <c r="J15" i="2"/>
  <c r="M15" i="2" s="1"/>
  <c r="J14" i="2"/>
  <c r="M14" i="2" s="1"/>
  <c r="J13" i="2"/>
  <c r="M13" i="2" s="1"/>
  <c r="J12" i="2"/>
  <c r="M12" i="2" s="1"/>
  <c r="J11" i="2"/>
  <c r="M11" i="2" s="1"/>
  <c r="J10" i="2"/>
  <c r="M10" i="2" s="1"/>
  <c r="J9" i="2"/>
  <c r="M9" i="2" s="1"/>
  <c r="J8" i="2"/>
  <c r="M8" i="2" s="1"/>
  <c r="J7" i="2"/>
  <c r="M7" i="2" s="1"/>
  <c r="M24" i="2" l="1"/>
  <c r="M25" i="2" s="1"/>
</calcChain>
</file>

<file path=xl/sharedStrings.xml><?xml version="1.0" encoding="utf-8"?>
<sst xmlns="http://schemas.openxmlformats.org/spreadsheetml/2006/main" count="99" uniqueCount="81">
  <si>
    <t>Veřejná zakázka Vybavení Domova mládeže Střední školy stavební Třebíč - atypový nábytek</t>
  </si>
  <si>
    <t>Vyplní  dodavatel</t>
  </si>
  <si>
    <r>
      <t xml:space="preserve">Příloha č. 1 a)  </t>
    </r>
    <r>
      <rPr>
        <b/>
        <sz val="12"/>
        <color rgb="FF000000"/>
        <rFont val="Arial"/>
        <family val="2"/>
        <charset val="238"/>
      </rPr>
      <t>Specifikace předmětu plnění a podrobná cenová nabídka</t>
    </r>
  </si>
  <si>
    <t xml:space="preserve">Název dodavatele: </t>
  </si>
  <si>
    <t>Osoba oprávněná jednat:</t>
  </si>
  <si>
    <t xml:space="preserve">Soupis dodávek a prací -  atypový nábytek </t>
  </si>
  <si>
    <t>Nabídková cena v Kč</t>
  </si>
  <si>
    <t>Značení položky</t>
  </si>
  <si>
    <t>Obrázek</t>
  </si>
  <si>
    <t>Název položky</t>
  </si>
  <si>
    <t>Popis položky</t>
  </si>
  <si>
    <t>Dekor</t>
  </si>
  <si>
    <t>Rozměr</t>
  </si>
  <si>
    <t>Množství 1.np</t>
  </si>
  <si>
    <t>Množství 2.NP</t>
  </si>
  <si>
    <t>Množství 3.NP</t>
  </si>
  <si>
    <t>Množství celkem</t>
  </si>
  <si>
    <t xml:space="preserve">Nabízené plnění </t>
  </si>
  <si>
    <t>jednotková cena bez DPH</t>
  </si>
  <si>
    <t>cena celkem bez DPH</t>
  </si>
  <si>
    <t>Jednolůžková postel š. 800 – levá</t>
  </si>
  <si>
    <t xml:space="preserve">Jednolůžková postel s čelem, bočnicí a úložným prostorem – DTDL, tl. 18 mm, ABS hrana 2 mm. vč. desky (nebude lamelový rošt) a matrace.                                                                                                                                                                                                                 Úložný prostor – dělen na 2 výsuvné části (plnovýsuv s tlumeným dojezdem), hloubka výsuvné části 700 mm, bez úchytek – úchop řešen formou výřezu v čele výsuvné části. Rozměr matrace 800 x 2000 mm.                                                        Matrace: studená pěna, výška min. 180 mm, nosnost min 120 kg.  Postel opatřena plastovými kluzáky                   </t>
  </si>
  <si>
    <t>Bříza</t>
  </si>
  <si>
    <t>pro rozměr matrace 800 x 2000 mm</t>
  </si>
  <si>
    <t>Jednolůžková postel š. 800 – pravá</t>
  </si>
  <si>
    <t xml:space="preserve">Jednolůžková postel s čelem, bočnicí a úložným prostorem – DTDL, tl. 18 mm, ABS hrana 2 mm. Vč. desky (nebude lamelový rošt) a matrace.                                                                                                                            Rozměr matrace 800 x 2000 mm.                                                                             Úložný prostor – dělen na 2 výsuvné části (plnovýsuv s tlumeným dojezdem), hloubka výsuvné části 700 mm, bez úchytek – úchop řešen formou výřezu v čele výsuvné části.                                                      Matrace: studená pěna, výška 180 mm, nosnost 120 kg                                    Postel opatřena plastovými kluzáky   </t>
  </si>
  <si>
    <t>Jednolůžková postel š. 900 – levá</t>
  </si>
  <si>
    <t xml:space="preserve">Jednolůžková postel s čelem, bočnicí a úložným prostorem – DTDL, tl. 18 mm, ABS hrana 2 mm. Vč. desky (nebude lamelový rošt) a matrace.                                                                                                              Rozměr matrace 900 x 2000 mm.                                                                                                 Úložný prostor – dělen na 2 výsuvné části (plnovýsuv s tlumeným dojezdem), hloubka výsuvné části 700 mm, bez úchytek – úchop řešen formou výřezu v čele výsuvné části.                                                      Matrace: studená pěna, výška 180 mm, nosnost 120 kg                                       Postel opatřena plastovými kluzáky   </t>
  </si>
  <si>
    <t>pro rozměr matrace 900 x 2000 mm</t>
  </si>
  <si>
    <t>Jednolůžková postel š. 900 – pravá</t>
  </si>
  <si>
    <t xml:space="preserve">Jednolůžková postel s čelem, bočnicí a úložným prostorem – DTDL, tl. 18 mm, ABS hrana 2 mm. Vč. desky (nebude lamelový rošt) a matrace.                                                                                                                             Rozměr matrace 900 x 2000 mm.                                                                          Úložný prostor – dělen na 2 výsuvné části (plnovýsuv s tlumeným dojezdem), hloubka výsuvné části 700 mm, bez úchytek – úchop řešen formou výřezu v čele výsuvné části.                                                      Matrace: studená pěna, výška 180 mm, nosnost 120 kg                                 Postel opatřena plastovými kluzáky   </t>
  </si>
  <si>
    <t>Pracovní stůl š. 1300</t>
  </si>
  <si>
    <t>Pracovní deska DTDL tl. 25 mm, ABS hrana 2mm,                                       včetně kabelové plastové průchodky                                                                                 Kovová podnož (ocel) – profil 50x50 mm, barva laku RAL 9010, vč. plastových koncovek</t>
  </si>
  <si>
    <t>rozměr š. 1300, hl. 700, v. 745 mm</t>
  </si>
  <si>
    <t>Pracovní stůl š. 1600</t>
  </si>
  <si>
    <t>Pracovní deska DTDL tl. 25 mm, ABS hrana 2mm,                                       včetně kabelové plastové průchodky                                                                                 Kovová podnož (ocel) – profil 50x50 mm,  barva laku RAL 9010,  vč. plastových koncovek</t>
  </si>
  <si>
    <t>rozměr š. 1600, hl. 700, v. 745 mm</t>
  </si>
  <si>
    <t>Pracovní stůl š. 1400</t>
  </si>
  <si>
    <t>Pracovní deska DTDL tl. 25 mm, ABS hrana 2mm,                                       včetně kabelové plastové průchodky                                                                                 Kovová podnož (ocel) – profil 50x50 mm,  barva laku RAL 9010, vč. plastových koncovek</t>
  </si>
  <si>
    <t>rozměr š. 1400, hl. 700, v. 745 mm</t>
  </si>
  <si>
    <t xml:space="preserve">                                                      Kontejner pod pracovní stůl</t>
  </si>
  <si>
    <t>Kontejner z DTDL tl. 18 mm, ABS hrana 2 mm,                                        na kolečkách (4ks), 3 zásuvky vč. Úchytky, zámek na klíč v horním výsuvu</t>
  </si>
  <si>
    <t>rozměr š. 400, hl. 600, v. 600</t>
  </si>
  <si>
    <t>Šatní skříň š. 1000</t>
  </si>
  <si>
    <t>Korpusy, čela, sokl, police – DTDL tl. 18 mm,                                      korpusy ABS hrana 1 mm, otevíravá dveřní křídla ABS hrana 2 mm,                                                             Záda – DVD (bílá),                                                                                  Police – uspořádání dle výkresové dokumentace, vč. úchytek a zámku na klíč pro obě obě otevíravá křídla, šatní tyč oválná, chrom</t>
  </si>
  <si>
    <t>š. 1000, hl. 600, v. 2500</t>
  </si>
  <si>
    <t>Šatní skříň š. 900</t>
  </si>
  <si>
    <t>Korpusy, čela, sokl, police – DTDL tl. 18 mm,                                      korpusy ABS hrana 1 mm, otevíravá dveřní křídla ABS hrana 2 mm.   Záda – DVD (bílá)                                                                                Police – uspořádání dle výkresové dokumentace, vč. úchytek a zámku na klíč pro obě obě otevíravá křídla, šatní tyč oválná, chrom</t>
  </si>
  <si>
    <t>š. 900, hl. 600, v. 2500</t>
  </si>
  <si>
    <t>Botník s věšákovou stěnou hl. 500</t>
  </si>
  <si>
    <t>Botník, věšáková stěna – DTDL tl. 18 mm,                                                       část v dekoru bříza - ABS hrana 1 mm, část v dekoru žlutá - ABS hrana 2 mm,  vč. 4 ks háčků - nerez/hliník (4ks),                                                 Botníková část (žlutá) nebude montovaná k vešákové stěně (dekor břízy). Jedná se o dva samostastné díly, tedy:
Věšáková stěna - montáž ke zdi
Botníková část - volně stojící</t>
  </si>
  <si>
    <t>Bříza + žlutá</t>
  </si>
  <si>
    <t>š. 800, hl. 500, v. 2000</t>
  </si>
  <si>
    <t>Police</t>
  </si>
  <si>
    <t>Závěsná nástěnná police z DTDL tl. 18 mm, ABS hrana     1 mm</t>
  </si>
  <si>
    <t>Žlutá</t>
  </si>
  <si>
    <t>š.1000, hl. 350, v. 450</t>
  </si>
  <si>
    <t>Botník s věšákovou stěnou hl. 400</t>
  </si>
  <si>
    <t>Botník, věšáková stěna – DTDL tl. 18 mm,                                                       část v dekoru bříza - ABS hrana 1 mm, vást v dekoru žlutá - ABS hrana 2 mm ,vč. 4 ks háčků - nerez/hliník (4ks),                                                     Botníková část (žlutá) nebude montovaná k vešákové stěně (dekor břízy). Jedná se o dva samostastné díly, tedy:
Věšáková stěna - montáž ke zdi
Botníková část - volně stojící</t>
  </si>
  <si>
    <t>š. 800, hl. 400, v. 2000</t>
  </si>
  <si>
    <t>Pracovní stůl š. 2200</t>
  </si>
  <si>
    <t>Pracovní deska DTDL tl. 25 mm, ABS hrana 2mm,                                                                                                                    Kovová podnož (ocel) – profil 50x50 mm, barva laku RAL 9010,  vč. plastových koncovek</t>
  </si>
  <si>
    <t>rozměr š. 2200, hl. 900, v. 745</t>
  </si>
  <si>
    <t>Nástěnný ukazatel 1.NP</t>
  </si>
  <si>
    <t>DTDL tl. 18 mm, připevněno na zed' za pomocí lepení, ABS hrana 1 mm</t>
  </si>
  <si>
    <t>Taupe šedá</t>
  </si>
  <si>
    <t>viz výkresová dokumentace</t>
  </si>
  <si>
    <t>Nástěnný ukazatel 2.NP</t>
  </si>
  <si>
    <t xml:space="preserve">  Siena oranžová</t>
  </si>
  <si>
    <t>Nástěnný ukazatel 3.NP</t>
  </si>
  <si>
    <t>Fjordská zelená</t>
  </si>
  <si>
    <t>Cena celkem bez DPH</t>
  </si>
  <si>
    <t>Cena celkem s DPH</t>
  </si>
  <si>
    <t>V cenách je již zahrnuta doprava, montáž a distribuce nábytku do určených prostor.</t>
  </si>
  <si>
    <t>Místo dodání : Střední škola stavební Třebíč - areál domova mládeže Hrotovická 1336/30</t>
  </si>
  <si>
    <t>Datum:</t>
  </si>
  <si>
    <t>Termín dodání: do 24. 8. 2026</t>
  </si>
  <si>
    <t>Bližší specifikace je uvedena v příloze č. 1 b) Dílenská specifikace nábytku, kde jsou uvedeny bližší rozměry a popisy požadovaných plnění.</t>
  </si>
  <si>
    <t xml:space="preserve">Rozmístění nábytku na pokojích je uvedeno v příloze č. 1 c)-e). </t>
  </si>
  <si>
    <t>Podpis:</t>
  </si>
  <si>
    <t>Vítězný dodavetel obdrží podrobný plán rozmístění nábytku v 1.až 3. patře budovy.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</si>
</sst>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26">
    <font>
      <sz val="10"/>
      <color rgb="FF000000"/>
      <name val="Liberation Sans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Calibri"/>
      <charset val="238"/>
      <scheme val="minor"/>
    </font>
    <font>
      <i/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rgb="FF000000"/>
      <name val="Liberation Sans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Liberation Sans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7E6E6"/>
        <bgColor rgb="FFE7E6E6"/>
      </patternFill>
    </fill>
    <fill>
      <patternFill patternType="solid">
        <fgColor rgb="FFAEAAAA"/>
        <bgColor rgb="FFAEAAAA"/>
      </patternFill>
    </fill>
    <fill>
      <patternFill patternType="solid">
        <fgColor rgb="FFF5DC8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4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21" fillId="0" borderId="0"/>
  </cellStyleXfs>
  <cellXfs count="54">
    <xf numFmtId="0" fontId="0" fillId="0" borderId="0" xfId="0"/>
    <xf numFmtId="0" fontId="17" fillId="10" borderId="2" xfId="0" applyFont="1" applyFill="1" applyBorder="1" applyAlignment="1">
      <alignment wrapText="1"/>
    </xf>
    <xf numFmtId="0" fontId="17" fillId="10" borderId="2" xfId="0" applyFont="1" applyFill="1" applyBorder="1"/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20" fillId="10" borderId="2" xfId="0" applyFont="1" applyFill="1" applyBorder="1" applyAlignment="1">
      <alignment wrapText="1"/>
    </xf>
    <xf numFmtId="0" fontId="0" fillId="0" borderId="6" xfId="0" applyBorder="1"/>
    <xf numFmtId="0" fontId="3" fillId="0" borderId="7" xfId="0" applyFont="1" applyBorder="1"/>
    <xf numFmtId="0" fontId="3" fillId="0" borderId="0" xfId="0" applyFont="1"/>
    <xf numFmtId="12" fontId="22" fillId="0" borderId="0" xfId="19" applyNumberFormat="1" applyFont="1" applyAlignment="1" applyProtection="1">
      <alignment horizontal="left"/>
      <protection locked="0"/>
    </xf>
    <xf numFmtId="12" fontId="22" fillId="0" borderId="0" xfId="19" applyNumberFormat="1" applyFont="1" applyProtection="1">
      <protection locked="0"/>
    </xf>
    <xf numFmtId="0" fontId="16" fillId="9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9" borderId="4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24" fillId="13" borderId="0" xfId="0" applyFont="1" applyFill="1" applyAlignment="1">
      <alignment horizontal="left"/>
    </xf>
    <xf numFmtId="0" fontId="0" fillId="0" borderId="7" xfId="0" applyBorder="1"/>
    <xf numFmtId="0" fontId="16" fillId="13" borderId="0" xfId="0" applyFont="1" applyFill="1"/>
    <xf numFmtId="0" fontId="15" fillId="13" borderId="0" xfId="0" applyFont="1" applyFill="1" applyAlignment="1">
      <alignment horizontal="left"/>
    </xf>
    <xf numFmtId="0" fontId="0" fillId="14" borderId="0" xfId="0" applyFill="1"/>
    <xf numFmtId="0" fontId="0" fillId="14" borderId="13" xfId="0" applyFill="1" applyBorder="1"/>
    <xf numFmtId="0" fontId="0" fillId="14" borderId="14" xfId="0" applyFill="1" applyBorder="1"/>
    <xf numFmtId="0" fontId="25" fillId="14" borderId="0" xfId="0" applyFont="1" applyFill="1"/>
    <xf numFmtId="0" fontId="16" fillId="13" borderId="13" xfId="0" applyFont="1" applyFill="1" applyBorder="1"/>
    <xf numFmtId="0" fontId="16" fillId="13" borderId="14" xfId="0" applyFont="1" applyFill="1" applyBorder="1"/>
    <xf numFmtId="0" fontId="0" fillId="15" borderId="10" xfId="0" applyFill="1" applyBorder="1"/>
    <xf numFmtId="0" fontId="3" fillId="15" borderId="11" xfId="0" applyFont="1" applyFill="1" applyBorder="1"/>
    <xf numFmtId="0" fontId="0" fillId="15" borderId="11" xfId="0" applyFill="1" applyBorder="1"/>
    <xf numFmtId="0" fontId="0" fillId="0" borderId="0" xfId="0" applyProtection="1">
      <protection locked="0"/>
    </xf>
    <xf numFmtId="0" fontId="23" fillId="12" borderId="0" xfId="0" applyFont="1" applyFill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0" fontId="1" fillId="11" borderId="5" xfId="0" applyFont="1" applyFill="1" applyBorder="1" applyAlignment="1" applyProtection="1">
      <alignment horizontal="center" vertical="center" wrapText="1"/>
      <protection locked="0"/>
    </xf>
    <xf numFmtId="0" fontId="19" fillId="11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7" xfId="0" applyNumberFormat="1" applyBorder="1" applyProtection="1">
      <protection locked="0"/>
    </xf>
    <xf numFmtId="165" fontId="3" fillId="0" borderId="9" xfId="0" applyNumberFormat="1" applyFont="1" applyBorder="1" applyProtection="1">
      <protection locked="0"/>
    </xf>
    <xf numFmtId="0" fontId="0" fillId="15" borderId="11" xfId="0" applyFill="1" applyBorder="1" applyProtection="1">
      <protection locked="0"/>
    </xf>
    <xf numFmtId="165" fontId="3" fillId="15" borderId="12" xfId="0" applyNumberFormat="1" applyFont="1" applyFill="1" applyBorder="1" applyProtection="1">
      <protection locked="0"/>
    </xf>
    <xf numFmtId="0" fontId="24" fillId="13" borderId="0" xfId="0" applyFont="1" applyFill="1" applyAlignment="1">
      <alignment horizontal="left"/>
    </xf>
    <xf numFmtId="0" fontId="23" fillId="12" borderId="8" xfId="0" applyFont="1" applyFill="1" applyBorder="1" applyAlignment="1" applyProtection="1">
      <alignment horizontal="center"/>
      <protection locked="0"/>
    </xf>
    <xf numFmtId="0" fontId="23" fillId="12" borderId="14" xfId="0" applyFont="1" applyFill="1" applyBorder="1" applyAlignment="1" applyProtection="1">
      <alignment horizontal="center"/>
      <protection locked="0"/>
    </xf>
    <xf numFmtId="0" fontId="23" fillId="12" borderId="15" xfId="0" applyFont="1" applyFill="1" applyBorder="1" applyAlignment="1" applyProtection="1">
      <alignment horizontal="center"/>
      <protection locked="0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ální" xfId="0" builtinId="0" customBuiltin="1"/>
    <cellStyle name="normální 2" xfId="19" xr:uid="{00000000-0005-0000-0000-00000E000000}"/>
    <cellStyle name="Note" xfId="14" xr:uid="{00000000-0005-0000-0000-00000F000000}"/>
    <cellStyle name="Result" xfId="15" xr:uid="{00000000-0005-0000-0000-000010000000}"/>
    <cellStyle name="Status" xfId="16" xr:uid="{00000000-0005-0000-0000-000011000000}"/>
    <cellStyle name="Text" xfId="17" xr:uid="{00000000-0005-0000-0000-000012000000}"/>
    <cellStyle name="Warning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487878</xdr:colOff>
      <xdr:row>17</xdr:row>
      <xdr:rowOff>224265</xdr:rowOff>
    </xdr:from>
    <xdr:ext cx="754608" cy="498850"/>
    <xdr:pic>
      <xdr:nvPicPr>
        <xdr:cNvPr id="28" name="Obrázek 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75228" y="17712165"/>
          <a:ext cx="754608" cy="4988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547131</xdr:colOff>
      <xdr:row>14</xdr:row>
      <xdr:rowOff>108438</xdr:rowOff>
    </xdr:from>
    <xdr:ext cx="452993" cy="730806"/>
    <xdr:pic>
      <xdr:nvPicPr>
        <xdr:cNvPr id="30" name="Obrázek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34481" y="11773388"/>
          <a:ext cx="452993" cy="73080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246586</xdr:colOff>
      <xdr:row>7</xdr:row>
      <xdr:rowOff>331012</xdr:rowOff>
    </xdr:from>
    <xdr:ext cx="1076321" cy="709565"/>
    <xdr:pic>
      <xdr:nvPicPr>
        <xdr:cNvPr id="32" name="Obrázek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 flipH="1">
          <a:off x="633936" y="3144062"/>
          <a:ext cx="1076321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401110</xdr:colOff>
      <xdr:row>10</xdr:row>
      <xdr:rowOff>166219</xdr:rowOff>
    </xdr:from>
    <xdr:ext cx="838203" cy="612712"/>
    <xdr:pic>
      <xdr:nvPicPr>
        <xdr:cNvPr id="33" name="Obrázek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788460" y="8021169"/>
          <a:ext cx="838203" cy="61271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372535</xdr:colOff>
      <xdr:row>11</xdr:row>
      <xdr:rowOff>163604</xdr:rowOff>
    </xdr:from>
    <xdr:ext cx="895353" cy="654490"/>
    <xdr:pic>
      <xdr:nvPicPr>
        <xdr:cNvPr id="34" name="Obrázek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759885" y="8971054"/>
          <a:ext cx="895353" cy="65449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382063</xdr:colOff>
      <xdr:row>12</xdr:row>
      <xdr:rowOff>161373</xdr:rowOff>
    </xdr:from>
    <xdr:ext cx="847721" cy="619679"/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769413" y="9921323"/>
          <a:ext cx="847721" cy="6196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420157</xdr:colOff>
      <xdr:row>13</xdr:row>
      <xdr:rowOff>73033</xdr:rowOff>
    </xdr:from>
    <xdr:ext cx="664393" cy="791797"/>
    <xdr:pic>
      <xdr:nvPicPr>
        <xdr:cNvPr id="36" name="Obrázek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807507" y="10785483"/>
          <a:ext cx="664393" cy="7917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528084</xdr:colOff>
      <xdr:row>15</xdr:row>
      <xdr:rowOff>85725</xdr:rowOff>
    </xdr:from>
    <xdr:ext cx="495933" cy="800072"/>
    <xdr:pic>
      <xdr:nvPicPr>
        <xdr:cNvPr id="37" name="Obrázek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15434" y="12919075"/>
          <a:ext cx="495933" cy="80007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575614</xdr:colOff>
      <xdr:row>16</xdr:row>
      <xdr:rowOff>247665</xdr:rowOff>
    </xdr:from>
    <xdr:ext cx="423330" cy="809628"/>
    <xdr:pic>
      <xdr:nvPicPr>
        <xdr:cNvPr id="38" name="Obrázek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962964" y="14382765"/>
          <a:ext cx="423330" cy="8096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634995</xdr:colOff>
      <xdr:row>18</xdr:row>
      <xdr:rowOff>248716</xdr:rowOff>
    </xdr:from>
    <xdr:ext cx="423330" cy="809628"/>
    <xdr:pic>
      <xdr:nvPicPr>
        <xdr:cNvPr id="40" name="Obrázek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1022345" y="19641616"/>
          <a:ext cx="423330" cy="8096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459321</xdr:colOff>
      <xdr:row>19</xdr:row>
      <xdr:rowOff>132295</xdr:rowOff>
    </xdr:from>
    <xdr:ext cx="902759" cy="701683"/>
    <xdr:pic>
      <xdr:nvPicPr>
        <xdr:cNvPr id="42" name="Obrázek 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46671" y="21893745"/>
          <a:ext cx="902759" cy="7016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248707</xdr:colOff>
      <xdr:row>6</xdr:row>
      <xdr:rowOff>393694</xdr:rowOff>
    </xdr:from>
    <xdr:ext cx="1123953" cy="709565"/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636057" y="1523994"/>
          <a:ext cx="1123953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267754</xdr:colOff>
      <xdr:row>8</xdr:row>
      <xdr:rowOff>387348</xdr:rowOff>
    </xdr:from>
    <xdr:ext cx="1114425" cy="709565"/>
    <xdr:pic>
      <xdr:nvPicPr>
        <xdr:cNvPr id="48" name="Obrázek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655104" y="4864098"/>
          <a:ext cx="1114425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248716</xdr:colOff>
      <xdr:row>9</xdr:row>
      <xdr:rowOff>385236</xdr:rowOff>
    </xdr:from>
    <xdr:ext cx="1076321" cy="709565"/>
    <xdr:pic>
      <xdr:nvPicPr>
        <xdr:cNvPr id="49" name="Obrázek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 flipH="1">
          <a:off x="636066" y="6557436"/>
          <a:ext cx="1076321" cy="70956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753529</xdr:colOff>
      <xdr:row>22</xdr:row>
      <xdr:rowOff>124486</xdr:rowOff>
    </xdr:from>
    <xdr:ext cx="425223" cy="715225"/>
    <xdr:pic>
      <xdr:nvPicPr>
        <xdr:cNvPr id="50" name="Obrázek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lum/>
          <a:alphaModFix/>
        </a:blip>
        <a:srcRect/>
        <a:stretch>
          <a:fillRect/>
        </a:stretch>
      </xdr:blipFill>
      <xdr:spPr>
        <a:xfrm>
          <a:off x="1140879" y="28553436"/>
          <a:ext cx="425223" cy="7152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744001</xdr:colOff>
      <xdr:row>21</xdr:row>
      <xdr:rowOff>135276</xdr:rowOff>
    </xdr:from>
    <xdr:ext cx="425223" cy="709254"/>
    <xdr:pic>
      <xdr:nvPicPr>
        <xdr:cNvPr id="51" name="Obrázek 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lum/>
          <a:alphaModFix/>
        </a:blip>
        <a:srcRect/>
        <a:stretch>
          <a:fillRect/>
        </a:stretch>
      </xdr:blipFill>
      <xdr:spPr>
        <a:xfrm>
          <a:off x="1131351" y="27611726"/>
          <a:ext cx="425223" cy="70925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701244</xdr:colOff>
      <xdr:row>20</xdr:row>
      <xdr:rowOff>111117</xdr:rowOff>
    </xdr:from>
    <xdr:ext cx="415485" cy="709254"/>
    <xdr:pic>
      <xdr:nvPicPr>
        <xdr:cNvPr id="52" name="Obrázek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lum/>
          <a:alphaModFix/>
        </a:blip>
        <a:srcRect/>
        <a:stretch>
          <a:fillRect/>
        </a:stretch>
      </xdr:blipFill>
      <xdr:spPr>
        <a:xfrm>
          <a:off x="1088594" y="26635067"/>
          <a:ext cx="415485" cy="70925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workbookViewId="0">
      <selection activeCell="L7" sqref="L7"/>
    </sheetView>
  </sheetViews>
  <sheetFormatPr defaultRowHeight="12.6"/>
  <cols>
    <col min="1" max="1" width="5.5703125" customWidth="1"/>
    <col min="2" max="2" width="20.42578125" customWidth="1"/>
    <col min="3" max="3" width="17.7109375" customWidth="1"/>
    <col min="4" max="4" width="47.42578125" customWidth="1"/>
    <col min="5" max="5" width="10.140625" customWidth="1"/>
    <col min="6" max="6" width="18.28515625" customWidth="1"/>
    <col min="7" max="7" width="5.7109375" customWidth="1"/>
    <col min="8" max="8" width="5.42578125" customWidth="1"/>
    <col min="9" max="9" width="5.5703125" customWidth="1"/>
    <col min="10" max="10" width="7.5703125" customWidth="1"/>
    <col min="11" max="11" width="48" style="38" customWidth="1"/>
    <col min="12" max="12" width="11.140625" style="38" customWidth="1"/>
    <col min="13" max="13" width="12.140625" style="38" customWidth="1"/>
    <col min="14" max="15" width="8.7109375" style="38"/>
  </cols>
  <sheetData>
    <row r="1" spans="1:13" ht="14.1">
      <c r="A1" s="50" t="s">
        <v>0</v>
      </c>
      <c r="B1" s="50"/>
      <c r="C1" s="50"/>
      <c r="D1" s="50"/>
    </row>
    <row r="2" spans="1:13" ht="14.1">
      <c r="A2" s="25"/>
      <c r="B2" s="25"/>
      <c r="C2" s="25"/>
      <c r="D2" s="25"/>
      <c r="E2" s="27"/>
      <c r="K2" s="39" t="s">
        <v>1</v>
      </c>
      <c r="L2" s="40"/>
      <c r="M2" s="40"/>
    </row>
    <row r="3" spans="1:13" ht="23.45" customHeight="1">
      <c r="A3" s="27" t="s">
        <v>2</v>
      </c>
      <c r="B3" s="28"/>
      <c r="C3" s="28"/>
      <c r="D3" s="29"/>
      <c r="E3" s="29"/>
      <c r="F3" s="29"/>
      <c r="G3" s="30" t="s">
        <v>3</v>
      </c>
      <c r="H3" s="31"/>
      <c r="I3" s="31"/>
      <c r="J3" s="31"/>
      <c r="K3" s="52"/>
      <c r="L3" s="52"/>
      <c r="M3" s="53"/>
    </row>
    <row r="4" spans="1:13" ht="22.5" customHeight="1">
      <c r="A4" s="28"/>
      <c r="B4" s="28"/>
      <c r="C4" s="28"/>
      <c r="D4" s="32"/>
      <c r="E4" s="29"/>
      <c r="F4" s="27"/>
      <c r="G4" s="33" t="s">
        <v>4</v>
      </c>
      <c r="H4" s="31"/>
      <c r="I4" s="34"/>
      <c r="J4" s="34"/>
      <c r="K4" s="52"/>
      <c r="L4" s="52"/>
      <c r="M4" s="53"/>
    </row>
    <row r="5" spans="1:13" ht="18" customHeight="1">
      <c r="A5" s="28"/>
      <c r="B5" s="28"/>
      <c r="C5" s="28"/>
      <c r="D5" s="32" t="s">
        <v>5</v>
      </c>
      <c r="E5" s="29"/>
      <c r="F5" s="27"/>
      <c r="G5" s="29"/>
      <c r="H5" s="27"/>
      <c r="I5" s="27"/>
      <c r="J5" s="27"/>
      <c r="K5" s="39" t="s">
        <v>1</v>
      </c>
      <c r="L5" s="51" t="s">
        <v>6</v>
      </c>
      <c r="M5" s="51"/>
    </row>
    <row r="6" spans="1:13" ht="52.5" thickBot="1">
      <c r="A6" s="1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41" t="s">
        <v>17</v>
      </c>
      <c r="L6" s="42" t="s">
        <v>18</v>
      </c>
      <c r="M6" s="42" t="s">
        <v>19</v>
      </c>
    </row>
    <row r="7" spans="1:13" ht="119.45" customHeight="1" thickBot="1">
      <c r="A7" s="3">
        <v>1</v>
      </c>
      <c r="B7" s="4"/>
      <c r="C7" s="5" t="s">
        <v>20</v>
      </c>
      <c r="D7" s="24" t="s">
        <v>21</v>
      </c>
      <c r="E7" s="5" t="s">
        <v>22</v>
      </c>
      <c r="F7" s="5" t="s">
        <v>23</v>
      </c>
      <c r="G7" s="6">
        <v>2</v>
      </c>
      <c r="H7" s="6">
        <v>2</v>
      </c>
      <c r="I7" s="6">
        <v>2</v>
      </c>
      <c r="J7" s="6">
        <f t="shared" ref="J7:J23" si="0">SUM(G7:I7)</f>
        <v>6</v>
      </c>
      <c r="K7" s="43"/>
      <c r="L7" s="44"/>
      <c r="M7" s="44">
        <f>+L7*J7</f>
        <v>0</v>
      </c>
    </row>
    <row r="8" spans="1:13" ht="126" thickTop="1" thickBot="1">
      <c r="A8" s="7">
        <v>2</v>
      </c>
      <c r="B8" s="8"/>
      <c r="C8" s="9" t="s">
        <v>24</v>
      </c>
      <c r="D8" s="21" t="s">
        <v>25</v>
      </c>
      <c r="E8" s="9" t="s">
        <v>22</v>
      </c>
      <c r="F8" s="9" t="s">
        <v>23</v>
      </c>
      <c r="G8" s="10">
        <v>2</v>
      </c>
      <c r="H8" s="10">
        <v>2</v>
      </c>
      <c r="I8" s="10">
        <v>2</v>
      </c>
      <c r="J8" s="10">
        <f t="shared" si="0"/>
        <v>6</v>
      </c>
      <c r="K8" s="43"/>
      <c r="L8" s="44"/>
      <c r="M8" s="44">
        <f t="shared" ref="M8:M23" si="1">+L8*J8</f>
        <v>0</v>
      </c>
    </row>
    <row r="9" spans="1:13" ht="126" thickTop="1" thickBot="1">
      <c r="A9" s="11">
        <v>3</v>
      </c>
      <c r="B9" s="12"/>
      <c r="C9" s="5" t="s">
        <v>26</v>
      </c>
      <c r="D9" s="24" t="s">
        <v>27</v>
      </c>
      <c r="E9" s="5" t="s">
        <v>22</v>
      </c>
      <c r="F9" s="5" t="s">
        <v>28</v>
      </c>
      <c r="G9" s="13">
        <v>6</v>
      </c>
      <c r="H9" s="13">
        <v>12</v>
      </c>
      <c r="I9" s="13">
        <v>12</v>
      </c>
      <c r="J9" s="13">
        <f t="shared" si="0"/>
        <v>30</v>
      </c>
      <c r="K9" s="43"/>
      <c r="L9" s="44"/>
      <c r="M9" s="44">
        <f t="shared" si="1"/>
        <v>0</v>
      </c>
    </row>
    <row r="10" spans="1:13" ht="126" thickTop="1" thickBot="1">
      <c r="A10" s="7">
        <v>4</v>
      </c>
      <c r="B10" s="8"/>
      <c r="C10" s="9" t="s">
        <v>29</v>
      </c>
      <c r="D10" s="21" t="s">
        <v>30</v>
      </c>
      <c r="E10" s="9" t="s">
        <v>22</v>
      </c>
      <c r="F10" s="9" t="s">
        <v>28</v>
      </c>
      <c r="G10" s="10">
        <v>8</v>
      </c>
      <c r="H10" s="10">
        <v>13</v>
      </c>
      <c r="I10" s="10">
        <v>13</v>
      </c>
      <c r="J10" s="10">
        <f t="shared" si="0"/>
        <v>34</v>
      </c>
      <c r="K10" s="43"/>
      <c r="L10" s="44"/>
      <c r="M10" s="44">
        <f t="shared" si="1"/>
        <v>0</v>
      </c>
    </row>
    <row r="11" spans="1:13" ht="66.599999999999994" customHeight="1" thickTop="1" thickBot="1">
      <c r="A11" s="11">
        <v>5</v>
      </c>
      <c r="B11" s="12"/>
      <c r="C11" s="12" t="s">
        <v>31</v>
      </c>
      <c r="D11" s="22" t="s">
        <v>32</v>
      </c>
      <c r="E11" s="14" t="s">
        <v>22</v>
      </c>
      <c r="F11" s="14" t="s">
        <v>33</v>
      </c>
      <c r="G11" s="13">
        <v>8</v>
      </c>
      <c r="H11" s="13">
        <v>4</v>
      </c>
      <c r="I11" s="13">
        <v>4</v>
      </c>
      <c r="J11" s="13">
        <f t="shared" si="0"/>
        <v>16</v>
      </c>
      <c r="K11" s="43"/>
      <c r="L11" s="44"/>
      <c r="M11" s="44">
        <f t="shared" si="1"/>
        <v>0</v>
      </c>
    </row>
    <row r="12" spans="1:13" ht="64.5" customHeight="1" thickTop="1" thickBot="1">
      <c r="A12" s="7">
        <v>6</v>
      </c>
      <c r="B12" s="8"/>
      <c r="C12" s="8" t="s">
        <v>34</v>
      </c>
      <c r="D12" s="21" t="s">
        <v>35</v>
      </c>
      <c r="E12" s="9" t="s">
        <v>22</v>
      </c>
      <c r="F12" s="9" t="s">
        <v>36</v>
      </c>
      <c r="G12" s="10">
        <v>10</v>
      </c>
      <c r="H12" s="10">
        <v>22</v>
      </c>
      <c r="I12" s="10">
        <v>22</v>
      </c>
      <c r="J12" s="10">
        <f t="shared" si="0"/>
        <v>54</v>
      </c>
      <c r="K12" s="43"/>
      <c r="L12" s="44"/>
      <c r="M12" s="44">
        <f t="shared" si="1"/>
        <v>0</v>
      </c>
    </row>
    <row r="13" spans="1:13" ht="65.099999999999994" customHeight="1" thickTop="1" thickBot="1">
      <c r="A13" s="11">
        <v>7</v>
      </c>
      <c r="B13" s="12"/>
      <c r="C13" s="12" t="s">
        <v>37</v>
      </c>
      <c r="D13" s="22" t="s">
        <v>38</v>
      </c>
      <c r="E13" s="14" t="s">
        <v>22</v>
      </c>
      <c r="F13" s="14" t="s">
        <v>39</v>
      </c>
      <c r="G13" s="13">
        <v>19</v>
      </c>
      <c r="H13" s="13">
        <v>3</v>
      </c>
      <c r="I13" s="13">
        <v>3</v>
      </c>
      <c r="J13" s="13">
        <f t="shared" si="0"/>
        <v>25</v>
      </c>
      <c r="K13" s="43"/>
      <c r="L13" s="44"/>
      <c r="M13" s="44">
        <f t="shared" si="1"/>
        <v>0</v>
      </c>
    </row>
    <row r="14" spans="1:13" ht="68.45" customHeight="1" thickTop="1" thickBot="1">
      <c r="A14" s="7">
        <v>8</v>
      </c>
      <c r="B14" s="8"/>
      <c r="C14" s="9" t="s">
        <v>40</v>
      </c>
      <c r="D14" s="21" t="s">
        <v>41</v>
      </c>
      <c r="E14" s="9" t="s">
        <v>22</v>
      </c>
      <c r="F14" s="9" t="s">
        <v>42</v>
      </c>
      <c r="G14" s="10">
        <v>21</v>
      </c>
      <c r="H14" s="10">
        <v>29</v>
      </c>
      <c r="I14" s="10">
        <v>29</v>
      </c>
      <c r="J14" s="10">
        <f t="shared" si="0"/>
        <v>79</v>
      </c>
      <c r="K14" s="43"/>
      <c r="L14" s="44"/>
      <c r="M14" s="44">
        <f t="shared" si="1"/>
        <v>0</v>
      </c>
    </row>
    <row r="15" spans="1:13" ht="99.6" customHeight="1" thickTop="1" thickBot="1">
      <c r="A15" s="11">
        <v>9</v>
      </c>
      <c r="B15" s="12"/>
      <c r="C15" s="12" t="s">
        <v>43</v>
      </c>
      <c r="D15" s="22" t="s">
        <v>44</v>
      </c>
      <c r="E15" s="14" t="s">
        <v>22</v>
      </c>
      <c r="F15" s="14" t="s">
        <v>45</v>
      </c>
      <c r="G15" s="13">
        <v>6</v>
      </c>
      <c r="H15" s="13">
        <v>4</v>
      </c>
      <c r="I15" s="13">
        <v>4</v>
      </c>
      <c r="J15" s="13">
        <f t="shared" si="0"/>
        <v>14</v>
      </c>
      <c r="K15" s="43"/>
      <c r="L15" s="44"/>
      <c r="M15" s="44">
        <f t="shared" si="1"/>
        <v>0</v>
      </c>
    </row>
    <row r="16" spans="1:13" ht="96.6" customHeight="1" thickTop="1" thickBot="1">
      <c r="A16" s="7">
        <v>10</v>
      </c>
      <c r="B16" s="8"/>
      <c r="C16" s="8" t="s">
        <v>46</v>
      </c>
      <c r="D16" s="21" t="s">
        <v>47</v>
      </c>
      <c r="E16" s="8" t="s">
        <v>22</v>
      </c>
      <c r="F16" s="9" t="s">
        <v>48</v>
      </c>
      <c r="G16" s="10">
        <v>14</v>
      </c>
      <c r="H16" s="10">
        <v>25</v>
      </c>
      <c r="I16" s="10">
        <v>25</v>
      </c>
      <c r="J16" s="10">
        <f t="shared" si="0"/>
        <v>64</v>
      </c>
      <c r="K16" s="43"/>
      <c r="L16" s="44"/>
      <c r="M16" s="44">
        <f t="shared" si="1"/>
        <v>0</v>
      </c>
    </row>
    <row r="17" spans="1:13" ht="115.5" customHeight="1" thickTop="1" thickBot="1">
      <c r="A17" s="11">
        <v>11</v>
      </c>
      <c r="B17" s="12"/>
      <c r="C17" s="14" t="s">
        <v>49</v>
      </c>
      <c r="D17" s="22" t="s">
        <v>50</v>
      </c>
      <c r="E17" s="14" t="s">
        <v>51</v>
      </c>
      <c r="F17" s="14" t="s">
        <v>52</v>
      </c>
      <c r="G17" s="13">
        <v>8</v>
      </c>
      <c r="H17" s="13">
        <v>14</v>
      </c>
      <c r="I17" s="13">
        <v>14</v>
      </c>
      <c r="J17" s="13">
        <f t="shared" si="0"/>
        <v>36</v>
      </c>
      <c r="K17" s="43"/>
      <c r="L17" s="44"/>
      <c r="M17" s="44">
        <f t="shared" si="1"/>
        <v>0</v>
      </c>
    </row>
    <row r="18" spans="1:13" ht="63.95" customHeight="1" thickTop="1" thickBot="1">
      <c r="A18" s="7">
        <v>14</v>
      </c>
      <c r="B18" s="8"/>
      <c r="C18" s="8" t="s">
        <v>53</v>
      </c>
      <c r="D18" s="21" t="s">
        <v>54</v>
      </c>
      <c r="E18" s="8" t="s">
        <v>55</v>
      </c>
      <c r="F18" s="9" t="s">
        <v>56</v>
      </c>
      <c r="G18" s="10">
        <v>18</v>
      </c>
      <c r="H18" s="10">
        <v>29</v>
      </c>
      <c r="I18" s="10">
        <v>29</v>
      </c>
      <c r="J18" s="10">
        <f t="shared" si="0"/>
        <v>76</v>
      </c>
      <c r="K18" s="43"/>
      <c r="L18" s="44"/>
      <c r="M18" s="44">
        <f t="shared" si="1"/>
        <v>0</v>
      </c>
    </row>
    <row r="19" spans="1:13" ht="101.1" thickTop="1" thickBot="1">
      <c r="A19" s="7">
        <v>16</v>
      </c>
      <c r="B19" s="8"/>
      <c r="C19" s="9" t="s">
        <v>57</v>
      </c>
      <c r="D19" s="23" t="s">
        <v>58</v>
      </c>
      <c r="E19" s="9" t="s">
        <v>51</v>
      </c>
      <c r="F19" s="9" t="s">
        <v>59</v>
      </c>
      <c r="G19" s="10">
        <v>1</v>
      </c>
      <c r="H19" s="10">
        <v>0</v>
      </c>
      <c r="I19" s="10">
        <v>0</v>
      </c>
      <c r="J19" s="10">
        <f t="shared" si="0"/>
        <v>1</v>
      </c>
      <c r="K19" s="43"/>
      <c r="L19" s="44"/>
      <c r="M19" s="44">
        <f t="shared" si="1"/>
        <v>0</v>
      </c>
    </row>
    <row r="20" spans="1:13" ht="73.5" customHeight="1" thickTop="1" thickBot="1">
      <c r="A20" s="7">
        <v>18</v>
      </c>
      <c r="B20" s="8"/>
      <c r="C20" s="8" t="s">
        <v>60</v>
      </c>
      <c r="D20" s="23" t="s">
        <v>61</v>
      </c>
      <c r="E20" s="9" t="s">
        <v>22</v>
      </c>
      <c r="F20" s="9" t="s">
        <v>62</v>
      </c>
      <c r="G20" s="10">
        <v>2</v>
      </c>
      <c r="H20" s="10">
        <v>3</v>
      </c>
      <c r="I20" s="10">
        <v>3</v>
      </c>
      <c r="J20" s="10">
        <f t="shared" si="0"/>
        <v>8</v>
      </c>
      <c r="K20" s="43"/>
      <c r="L20" s="44"/>
      <c r="M20" s="44">
        <f t="shared" si="1"/>
        <v>0</v>
      </c>
    </row>
    <row r="21" spans="1:13" ht="72.95" customHeight="1" thickTop="1" thickBot="1">
      <c r="A21" s="11">
        <v>23</v>
      </c>
      <c r="B21" s="12"/>
      <c r="C21" s="14" t="s">
        <v>63</v>
      </c>
      <c r="D21" s="22" t="s">
        <v>64</v>
      </c>
      <c r="E21" s="14" t="s">
        <v>65</v>
      </c>
      <c r="F21" s="14" t="s">
        <v>66</v>
      </c>
      <c r="G21" s="13">
        <v>1</v>
      </c>
      <c r="H21" s="13">
        <v>0</v>
      </c>
      <c r="I21" s="13">
        <v>0</v>
      </c>
      <c r="J21" s="13">
        <f t="shared" si="0"/>
        <v>1</v>
      </c>
      <c r="K21" s="43"/>
      <c r="L21" s="44"/>
      <c r="M21" s="44">
        <f t="shared" si="1"/>
        <v>0</v>
      </c>
    </row>
    <row r="22" spans="1:13" ht="78.599999999999994" customHeight="1" thickTop="1" thickBot="1">
      <c r="A22" s="7">
        <v>24</v>
      </c>
      <c r="B22" s="8"/>
      <c r="C22" s="9" t="s">
        <v>67</v>
      </c>
      <c r="D22" s="21" t="s">
        <v>64</v>
      </c>
      <c r="E22" s="9" t="s">
        <v>68</v>
      </c>
      <c r="F22" s="9" t="s">
        <v>66</v>
      </c>
      <c r="G22" s="10">
        <v>0</v>
      </c>
      <c r="H22" s="10">
        <v>1</v>
      </c>
      <c r="I22" s="10">
        <v>0</v>
      </c>
      <c r="J22" s="10">
        <f t="shared" si="0"/>
        <v>1</v>
      </c>
      <c r="K22" s="43"/>
      <c r="L22" s="44"/>
      <c r="M22" s="44">
        <f t="shared" si="1"/>
        <v>0</v>
      </c>
    </row>
    <row r="23" spans="1:13" ht="74.099999999999994" customHeight="1" thickTop="1" thickBot="1">
      <c r="A23" s="11">
        <v>25</v>
      </c>
      <c r="B23" s="12"/>
      <c r="C23" s="14" t="s">
        <v>69</v>
      </c>
      <c r="D23" s="22" t="s">
        <v>64</v>
      </c>
      <c r="E23" s="14" t="s">
        <v>70</v>
      </c>
      <c r="F23" s="14" t="s">
        <v>66</v>
      </c>
      <c r="G23" s="13">
        <v>0</v>
      </c>
      <c r="H23" s="13">
        <v>0</v>
      </c>
      <c r="I23" s="13">
        <v>1</v>
      </c>
      <c r="J23" s="13">
        <f t="shared" si="0"/>
        <v>1</v>
      </c>
      <c r="K23" s="43"/>
      <c r="L23" s="44"/>
      <c r="M23" s="44">
        <f t="shared" si="1"/>
        <v>0</v>
      </c>
    </row>
    <row r="24" spans="1:13" ht="14.1" thickTop="1" thickBot="1">
      <c r="A24" s="16"/>
      <c r="B24" s="17" t="s">
        <v>71</v>
      </c>
      <c r="C24" s="26"/>
      <c r="D24" s="26"/>
      <c r="E24" s="26"/>
      <c r="F24" s="26"/>
      <c r="G24" s="26"/>
      <c r="H24" s="26"/>
      <c r="I24" s="26"/>
      <c r="J24" s="26"/>
      <c r="K24" s="45"/>
      <c r="L24" s="46"/>
      <c r="M24" s="47">
        <f>SUM(M7:M23)</f>
        <v>0</v>
      </c>
    </row>
    <row r="25" spans="1:13" ht="13.5" thickBot="1">
      <c r="A25" s="35"/>
      <c r="B25" s="36" t="s">
        <v>72</v>
      </c>
      <c r="C25" s="37"/>
      <c r="D25" s="37"/>
      <c r="E25" s="37"/>
      <c r="F25" s="37"/>
      <c r="G25" s="37"/>
      <c r="H25" s="37"/>
      <c r="I25" s="37"/>
      <c r="J25" s="37"/>
      <c r="K25" s="48"/>
      <c r="L25" s="48"/>
      <c r="M25" s="49">
        <f>+M24*1.21</f>
        <v>0</v>
      </c>
    </row>
    <row r="26" spans="1:13" ht="12.95">
      <c r="B26" s="18" t="s">
        <v>73</v>
      </c>
    </row>
    <row r="27" spans="1:13" ht="12.95">
      <c r="B27" s="19" t="s">
        <v>74</v>
      </c>
      <c r="J27" t="s">
        <v>75</v>
      </c>
    </row>
    <row r="28" spans="1:13" ht="12.95">
      <c r="B28" s="20" t="s">
        <v>76</v>
      </c>
    </row>
    <row r="29" spans="1:13" ht="12.95">
      <c r="B29" s="18" t="s">
        <v>77</v>
      </c>
    </row>
    <row r="30" spans="1:13" ht="12.95">
      <c r="B30" s="18" t="s">
        <v>78</v>
      </c>
      <c r="J30" t="s">
        <v>79</v>
      </c>
    </row>
    <row r="31" spans="1:13" ht="12.95">
      <c r="B31" s="18" t="s">
        <v>80</v>
      </c>
    </row>
  </sheetData>
  <sheetProtection algorithmName="SHA-512" hashValue="DZRAFxrQ95Xqad8s5onMufYV1+VfhY4pz5RiLcrUT11UppXnix/MDQNvMaxEF51FWv9BxI72qeIKoCiSYfsXug==" saltValue="pk43VnB5OcxNj/dcZw+CzQ==" spinCount="100000" sheet="1" objects="1" scenarios="1"/>
  <mergeCells count="4">
    <mergeCell ref="A1:D1"/>
    <mergeCell ref="L5:M5"/>
    <mergeCell ref="K3:M3"/>
    <mergeCell ref="K4:M4"/>
  </mergeCells>
  <pageMargins left="0.7" right="0.7" top="0.78740157499999996" bottom="0.78740157499999996" header="0.3" footer="0.3"/>
  <pageSetup paperSize="9" scale="62" fitToHeight="0" orientation="landscape" copies="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F4F8214C62A4B96259B98583A3D86" ma:contentTypeVersion="13" ma:contentTypeDescription="Create a new document." ma:contentTypeScope="" ma:versionID="fc4e42a698e2a63b1c82197207c37964">
  <xsd:schema xmlns:xsd="http://www.w3.org/2001/XMLSchema" xmlns:xs="http://www.w3.org/2001/XMLSchema" xmlns:p="http://schemas.microsoft.com/office/2006/metadata/properties" xmlns:ns3="84cb70bd-5aee-45e4-be8b-e597be29fb2d" targetNamespace="http://schemas.microsoft.com/office/2006/metadata/properties" ma:root="true" ma:fieldsID="e28c23f8d63bade567d33303aba768a3" ns3:_="">
    <xsd:import namespace="84cb70bd-5aee-45e4-be8b-e597be29fb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b70bd-5aee-45e4-be8b-e597be29f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b70bd-5aee-45e4-be8b-e597be29fb2d" xsi:nil="true"/>
  </documentManagement>
</p:properties>
</file>

<file path=customXml/itemProps1.xml><?xml version="1.0" encoding="utf-8"?>
<ds:datastoreItem xmlns:ds="http://schemas.openxmlformats.org/officeDocument/2006/customXml" ds:itemID="{E7D3438D-A59B-4000-AB5B-1438EAE26779}"/>
</file>

<file path=customXml/itemProps2.xml><?xml version="1.0" encoding="utf-8"?>
<ds:datastoreItem xmlns:ds="http://schemas.openxmlformats.org/officeDocument/2006/customXml" ds:itemID="{333C67CC-8063-40B6-95DA-D97D1605962F}"/>
</file>

<file path=customXml/itemProps3.xml><?xml version="1.0" encoding="utf-8"?>
<ds:datastoreItem xmlns:ds="http://schemas.openxmlformats.org/officeDocument/2006/customXml" ds:itemID="{DD77BD69-4B5E-4DCE-9472-5CA324F6F2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Uživatel typu Host</cp:lastModifiedBy>
  <cp:revision>14</cp:revision>
  <dcterms:created xsi:type="dcterms:W3CDTF">2026-02-06T11:05:49Z</dcterms:created>
  <dcterms:modified xsi:type="dcterms:W3CDTF">2026-03-04T06:08:16Z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0x010100972F4F8214C62A4B96259B98583A3D86</vt:lpwstr>
  </property>
</Properties>
</file>