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7\NVZ\08 Rámcová dohoda na dodávku kameniva pro opravy a výspravu komunikací Kraje Vysočina\ZD\"/>
    </mc:Choice>
  </mc:AlternateContent>
  <bookViews>
    <workbookView xWindow="705" yWindow="975" windowWidth="19440" windowHeight="12045" activeTab="3"/>
  </bookViews>
  <sheets>
    <sheet name="Havlíčkův Brod" sheetId="1" r:id="rId1"/>
    <sheet name="Jihlava" sheetId="7" r:id="rId2"/>
    <sheet name="Pelhřimov" sheetId="8" r:id="rId3"/>
    <sheet name="Třebíč" sheetId="9" r:id="rId4"/>
    <sheet name="Žďár nad Sázavou" sheetId="10" r:id="rId5"/>
  </sheets>
  <calcPr calcId="152511"/>
</workbook>
</file>

<file path=xl/calcChain.xml><?xml version="1.0" encoding="utf-8"?>
<calcChain xmlns="http://schemas.openxmlformats.org/spreadsheetml/2006/main">
  <c r="I48" i="10" l="1"/>
  <c r="H48" i="10"/>
  <c r="G48" i="10"/>
  <c r="F48" i="10"/>
  <c r="E48" i="10"/>
  <c r="N144" i="9"/>
  <c r="M144" i="9"/>
  <c r="L144" i="9"/>
  <c r="K144" i="9"/>
  <c r="J144" i="9"/>
  <c r="I144" i="9"/>
  <c r="H144" i="9"/>
  <c r="G144" i="9"/>
  <c r="F144" i="9"/>
  <c r="E144" i="9"/>
  <c r="I84" i="8"/>
  <c r="H84" i="8"/>
  <c r="G84" i="8"/>
  <c r="F84" i="8"/>
  <c r="E84" i="8"/>
  <c r="M100" i="7"/>
  <c r="L100" i="7"/>
  <c r="K100" i="7"/>
  <c r="J100" i="7"/>
  <c r="I100" i="7"/>
  <c r="H100" i="7"/>
  <c r="G100" i="7"/>
  <c r="F100" i="7"/>
  <c r="E100" i="7"/>
  <c r="J52" i="1"/>
  <c r="I52" i="1"/>
  <c r="H52" i="1"/>
  <c r="G52" i="1"/>
  <c r="F52" i="1"/>
  <c r="C52" i="1" s="1"/>
  <c r="E52" i="1"/>
  <c r="C48" i="10" l="1"/>
  <c r="C144" i="9"/>
  <c r="C84" i="8"/>
  <c r="C100" i="7"/>
  <c r="J44" i="10"/>
  <c r="J40" i="10"/>
  <c r="J36" i="10"/>
  <c r="J32" i="10"/>
  <c r="J28" i="10"/>
  <c r="J24" i="10"/>
  <c r="J20" i="10"/>
  <c r="J16" i="10"/>
  <c r="J12" i="10"/>
  <c r="J8" i="10"/>
  <c r="J4" i="10"/>
  <c r="O140" i="9"/>
  <c r="O136" i="9"/>
  <c r="O132" i="9"/>
  <c r="O128" i="9"/>
  <c r="O124" i="9"/>
  <c r="O120" i="9"/>
  <c r="O116" i="9"/>
  <c r="O112" i="9"/>
  <c r="O108" i="9"/>
  <c r="O100" i="9"/>
  <c r="O96" i="9"/>
  <c r="O92" i="9"/>
  <c r="O88" i="9"/>
  <c r="O84" i="9"/>
  <c r="O80" i="9"/>
  <c r="O72" i="9"/>
  <c r="O68" i="9"/>
  <c r="O64" i="9"/>
  <c r="O60" i="9"/>
  <c r="O56" i="9"/>
  <c r="O52" i="9"/>
  <c r="O48" i="9"/>
  <c r="O40" i="9"/>
  <c r="O36" i="9"/>
  <c r="O32" i="9"/>
  <c r="O28" i="9"/>
  <c r="O24" i="9"/>
  <c r="O20" i="9"/>
  <c r="O16" i="9"/>
  <c r="O12" i="9"/>
  <c r="O8" i="9"/>
  <c r="O104" i="9"/>
  <c r="O76" i="9"/>
  <c r="O44" i="9"/>
  <c r="O4" i="9"/>
  <c r="J80" i="8" l="1"/>
  <c r="J76" i="8"/>
  <c r="J72" i="8"/>
  <c r="J68" i="8"/>
  <c r="J60" i="8"/>
  <c r="J56" i="8"/>
  <c r="J52" i="8"/>
  <c r="J48" i="8"/>
  <c r="J40" i="8"/>
  <c r="J36" i="8"/>
  <c r="J32" i="8"/>
  <c r="J28" i="8"/>
  <c r="J20" i="8"/>
  <c r="J16" i="8"/>
  <c r="J12" i="8"/>
  <c r="J8" i="8"/>
  <c r="J64" i="8"/>
  <c r="J44" i="8"/>
  <c r="J24" i="8"/>
  <c r="J4" i="8"/>
  <c r="N96" i="7" l="1"/>
  <c r="N92" i="7"/>
  <c r="N88" i="7"/>
  <c r="N84" i="7"/>
  <c r="N76" i="7"/>
  <c r="N72" i="7"/>
  <c r="N68" i="7"/>
  <c r="N64" i="7"/>
  <c r="N60" i="7"/>
  <c r="N52" i="7"/>
  <c r="N48" i="7"/>
  <c r="N44" i="7"/>
  <c r="N40" i="7"/>
  <c r="N36" i="7"/>
  <c r="N28" i="7"/>
  <c r="N24" i="7"/>
  <c r="N20" i="7"/>
  <c r="N16" i="7"/>
  <c r="N12" i="7"/>
  <c r="N8" i="7"/>
  <c r="N80" i="7"/>
  <c r="N56" i="7"/>
  <c r="N32" i="7"/>
  <c r="N4" i="7"/>
  <c r="K48" i="1"/>
  <c r="K44" i="1"/>
  <c r="K40" i="1"/>
  <c r="K36" i="1"/>
  <c r="K32" i="1"/>
  <c r="K28" i="1"/>
  <c r="K24" i="1"/>
  <c r="K20" i="1"/>
  <c r="K12" i="1"/>
  <c r="K8" i="1"/>
  <c r="K16" i="1"/>
  <c r="K4" i="1"/>
</calcChain>
</file>

<file path=xl/sharedStrings.xml><?xml version="1.0" encoding="utf-8"?>
<sst xmlns="http://schemas.openxmlformats.org/spreadsheetml/2006/main" count="579" uniqueCount="249">
  <si>
    <t>Humpolec, Spojovací 1622, 396 01 Humpolec</t>
  </si>
  <si>
    <t>4/8</t>
  </si>
  <si>
    <t>0/32</t>
  </si>
  <si>
    <t>8/11</t>
  </si>
  <si>
    <t>11/22</t>
  </si>
  <si>
    <t>16/32</t>
  </si>
  <si>
    <t>32/63</t>
  </si>
  <si>
    <t>8/16</t>
  </si>
  <si>
    <t>0/63</t>
  </si>
  <si>
    <t>místo plnění, popis a adresa</t>
  </si>
  <si>
    <t>část VZ</t>
  </si>
  <si>
    <t>skládka KSÚSV Havlíčkův Brod, Žižkova 1018, 581 03 Havlíčkův Brod 1</t>
  </si>
  <si>
    <t>skládka KSÚSV Chotěboř, Partyzánská 31, 583 01 Chotěboř</t>
  </si>
  <si>
    <t>skládka KSÚSV Ledeč nad Sázavou, Na Plackách 1302, 584 01 Ledeč nad Sázavou</t>
  </si>
  <si>
    <t>skládka KSÚSV Jihlava, Kosovská 1122/16, 586 01 Jihlava 1</t>
  </si>
  <si>
    <t>skládka KSÚSV Polná, Malá Cihelna 1146, 588 13 Polná</t>
  </si>
  <si>
    <t>skládka KSÚSV Telč, Radkovská 498, Telč-Staré Město, 588 56 Telč</t>
  </si>
  <si>
    <t>skládka KSÚSV Třešť, Dr. Richtra 1370/38, 589 01 Třešť</t>
  </si>
  <si>
    <t>2/4 nebo 2/5</t>
  </si>
  <si>
    <t>0/22</t>
  </si>
  <si>
    <t>0/200</t>
  </si>
  <si>
    <t>skládka KSÚSV Pelhřimov, Myslotínská 1887, 393 82 Pelhřimov</t>
  </si>
  <si>
    <t xml:space="preserve">skládka KSÚSV Kamenice nad lipou, Gabrielka 28, 394 70 Kamenice nad lipou </t>
  </si>
  <si>
    <t>skládka KSÚSV Pacov, Nádražní 1065, 395 01 Pacov</t>
  </si>
  <si>
    <t>0/150</t>
  </si>
  <si>
    <t>skládka KSÚSV Třebíč, Hrotovická 1102, 674 82 Třebíč</t>
  </si>
  <si>
    <t>skládka KSÚSV Moravské Budějovice, Partyzánská 3685, 676 02 Moravské Budějovice 2</t>
  </si>
  <si>
    <t>skládka KSÚSVHrotovice, Brněnská 600, 675 55 Hrotovice</t>
  </si>
  <si>
    <t>skládka KSÚSV Okříšky, U cihelny 53, 675 21 Okříšky</t>
  </si>
  <si>
    <t>skládka KSÚSV Želetava, Znojemská 79, 675 26  Želetava</t>
  </si>
  <si>
    <t>skládka KSÚSV Náměšť nad Oslavou, Ocmanická 93, 675 71 Náměšť nad Oslavou</t>
  </si>
  <si>
    <t>skládka KSÚSV Žďár nad Sázavou, Jihlavská 841/1, 591 01 Žďár n. Sázavou</t>
  </si>
  <si>
    <t>skládka KSÚSV Velké Meziříčí, Františky Stránecké 40, 594 01 Velké Meziříčí</t>
  </si>
  <si>
    <t>skládka KSÚSV Bystřice n. Perštejnem, Nádražní 470, 593 01 Bystřice n. Pernštejnem</t>
  </si>
  <si>
    <t>Havlíčkův Brod 2/5</t>
  </si>
  <si>
    <t>Havlíčkův Brod 8/11</t>
  </si>
  <si>
    <t>Havlíčkův Brod 8/16</t>
  </si>
  <si>
    <t>Chotěboř 2/4</t>
  </si>
  <si>
    <t>Chotěboř 8/11</t>
  </si>
  <si>
    <t>Chotěboř 8/16</t>
  </si>
  <si>
    <t>Chotěboř 0/63</t>
  </si>
  <si>
    <t>Ledeč nad Sázavou 8/11</t>
  </si>
  <si>
    <t>Ledeč nad Sázavou 8/16</t>
  </si>
  <si>
    <t>Ledeč nad Sázavou 11/22</t>
  </si>
  <si>
    <t xml:space="preserve">Ledeč nad Sázavou 32/63 </t>
  </si>
  <si>
    <t>Ledeč nad Sázavou 0/63</t>
  </si>
  <si>
    <t>Jihlava 2/4</t>
  </si>
  <si>
    <t>Jihlava 16/32</t>
  </si>
  <si>
    <t xml:space="preserve">Jihlava 32/63 </t>
  </si>
  <si>
    <t>Jihlava 0/22</t>
  </si>
  <si>
    <t>Jihlava 0/32</t>
  </si>
  <si>
    <t>Jihlava 0/200</t>
  </si>
  <si>
    <t>Jihlava LK</t>
  </si>
  <si>
    <t>lomový kámen</t>
  </si>
  <si>
    <t>Polná 2/4</t>
  </si>
  <si>
    <t>Polná 4/8</t>
  </si>
  <si>
    <t>Polná 8/16</t>
  </si>
  <si>
    <t>Polná 0/22</t>
  </si>
  <si>
    <t>Polná 0/32</t>
  </si>
  <si>
    <t>Polná LK</t>
  </si>
  <si>
    <t>Telč 2/4</t>
  </si>
  <si>
    <t>Telč 4/8</t>
  </si>
  <si>
    <t>Telč 8/16</t>
  </si>
  <si>
    <t>Telč 0/22</t>
  </si>
  <si>
    <t>Telč 0/32</t>
  </si>
  <si>
    <t>Telč LK</t>
  </si>
  <si>
    <t>Třešť 2/4</t>
  </si>
  <si>
    <t>Třešť 4/8</t>
  </si>
  <si>
    <t>Třešť 8/16</t>
  </si>
  <si>
    <t>Třešť 0/32</t>
  </si>
  <si>
    <t>Třešť LK</t>
  </si>
  <si>
    <t>Pelhřimov 8/11</t>
  </si>
  <si>
    <t>Pelhřimov 32/63</t>
  </si>
  <si>
    <t>Pelhřimov 0/63</t>
  </si>
  <si>
    <t>Pelhřimov 0/150</t>
  </si>
  <si>
    <t>Pelhřimov LK</t>
  </si>
  <si>
    <t>Kamenice nad Lipou 8/11</t>
  </si>
  <si>
    <t>Kamenice nad Lipou 32/63</t>
  </si>
  <si>
    <t>Kamenice nad Lipou 0/63</t>
  </si>
  <si>
    <t>Kamenice nad Lipou 0/150</t>
  </si>
  <si>
    <t>Kamenice nad Lipou LK</t>
  </si>
  <si>
    <t>Pacov 8/11</t>
  </si>
  <si>
    <t>Pacov 32/63</t>
  </si>
  <si>
    <t>Pacov 0/63</t>
  </si>
  <si>
    <t>Pacov 0/150</t>
  </si>
  <si>
    <t>Pacov LK</t>
  </si>
  <si>
    <t>Humpolec 8/11</t>
  </si>
  <si>
    <t>Humpolec 32/63</t>
  </si>
  <si>
    <t>Humpolec 0/63</t>
  </si>
  <si>
    <t>Humpolec 0/150</t>
  </si>
  <si>
    <t>Humpolec LK</t>
  </si>
  <si>
    <t>Žďár nad Sázavou 4/8</t>
  </si>
  <si>
    <t>Žďár nad Sázavou 32/63</t>
  </si>
  <si>
    <t>Žďár nad Sázavou 0/32</t>
  </si>
  <si>
    <t>Žďár nad Sázavou LK</t>
  </si>
  <si>
    <t>Velké Meziříčí 2/4</t>
  </si>
  <si>
    <t>Velké Meziříčí 32/63</t>
  </si>
  <si>
    <t>Velké Meziříčí 0/32</t>
  </si>
  <si>
    <t>Velké Meziříčí LK</t>
  </si>
  <si>
    <t>Bystřice nad Pernštejnem 32/63</t>
  </si>
  <si>
    <t>Bystřice nad Pernštejnem 0/32</t>
  </si>
  <si>
    <t>Bystřice nad Pernštejnem LK</t>
  </si>
  <si>
    <t>Třebíč 2/4</t>
  </si>
  <si>
    <t>Třebíč 4/8</t>
  </si>
  <si>
    <t>Třebíč 8/11</t>
  </si>
  <si>
    <t>Třebíč 8/16</t>
  </si>
  <si>
    <t>Třebíč 16/32</t>
  </si>
  <si>
    <t>Třebíč 32/63</t>
  </si>
  <si>
    <t>Třebíč 0/22</t>
  </si>
  <si>
    <t>Třebíč 0/63</t>
  </si>
  <si>
    <t>Třebíč LK</t>
  </si>
  <si>
    <t>Moravské Budějovice 2/4</t>
  </si>
  <si>
    <t>Moravské Budějovice 8/16</t>
  </si>
  <si>
    <t>Moravské Budějovice 16/32</t>
  </si>
  <si>
    <t>Moravské Budějovice 32/63</t>
  </si>
  <si>
    <t>Moravské Budějovice 0/22</t>
  </si>
  <si>
    <t>Moravské Budějovice 0/63</t>
  </si>
  <si>
    <t>Moravské Budějovice LK</t>
  </si>
  <si>
    <t>Náměšť nad Oslavou 2/4</t>
  </si>
  <si>
    <t>Náměšť nad Oslavou 8/16</t>
  </si>
  <si>
    <t>Náměšť nad Oslavou 16/32</t>
  </si>
  <si>
    <t>Náměšť nad Oslavou 32/63</t>
  </si>
  <si>
    <t>Náměšť nad Oslavou 0/63</t>
  </si>
  <si>
    <t>Náměšť nad Oslavou LK</t>
  </si>
  <si>
    <t>Hrotovice 2/4</t>
  </si>
  <si>
    <t>Hrotovice 8/16</t>
  </si>
  <si>
    <t>Hrotovice 16/32</t>
  </si>
  <si>
    <t>Hrotovice 32/63</t>
  </si>
  <si>
    <t>Hrotovice 0/22</t>
  </si>
  <si>
    <t>Hrotovice 0/63</t>
  </si>
  <si>
    <t>Hrotovice LK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</si>
  <si>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</si>
  <si>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</si>
  <si>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</si>
  <si>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</si>
  <si>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</si>
  <si>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</si>
  <si>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</si>
  <si>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</si>
  <si>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</si>
  <si>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</si>
  <si>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</si>
  <si>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</si>
  <si>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</si>
  <si>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</si>
  <si>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</si>
  <si>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</si>
  <si>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</si>
  <si>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</si>
  <si>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</si>
  <si>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</si>
  <si>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</si>
  <si>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</si>
  <si>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</si>
  <si>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</si>
  <si>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</si>
  <si>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</si>
  <si>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</si>
  <si>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</si>
  <si>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</si>
  <si>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</si>
  <si>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</si>
  <si>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</si>
  <si>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</si>
  <si>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</si>
  <si>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</si>
  <si>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</si>
  <si>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</si>
  <si>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</si>
  <si>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</si>
  <si>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</si>
  <si>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</si>
  <si>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</si>
  <si>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</si>
  <si>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</si>
  <si>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</si>
  <si>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</si>
  <si>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</si>
  <si>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</si>
  <si>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</si>
  <si>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</si>
  <si>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</si>
  <si>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</si>
  <si>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</si>
  <si>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</si>
  <si>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</si>
  <si>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</si>
  <si>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</si>
  <si>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</si>
  <si>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</si>
  <si>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</si>
  <si>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</si>
  <si>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</si>
  <si>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</si>
  <si>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</si>
  <si>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</si>
  <si>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</si>
  <si>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</si>
  <si>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</si>
  <si>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</si>
  <si>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</si>
  <si>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</si>
  <si>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</si>
  <si>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</si>
  <si>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</si>
  <si>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</si>
  <si>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</si>
  <si>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</si>
  <si>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</si>
  <si>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</si>
  <si>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</si>
  <si>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</si>
  <si>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</si>
  <si>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</si>
  <si>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</si>
  <si>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</si>
  <si>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</si>
  <si>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</si>
  <si>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</si>
  <si>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</si>
  <si>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</si>
  <si>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</si>
  <si>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</si>
  <si>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</si>
  <si>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</si>
  <si>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</si>
  <si>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</si>
  <si>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</si>
  <si>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</si>
  <si>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</si>
  <si>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</si>
  <si>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</si>
  <si>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cena za jednu tunu včetně dopravy do stanoveného místa plnění v Kč bez DPH</t>
  </si>
  <si>
    <t>cena za jednu tunu bez dopravy (odběr) v Kč bez DPH</t>
  </si>
  <si>
    <t>nabídková cena v Kč bez DPH, která bude předmětem hodnocení</t>
  </si>
  <si>
    <t>frakce kameniva a předpokládané množství v tunách</t>
  </si>
  <si>
    <r>
      <t xml:space="preserve">celkem všechny části </t>
    </r>
    <r>
      <rPr>
        <sz val="12"/>
        <color theme="1"/>
        <rFont val="Calibri"/>
        <family val="2"/>
        <charset val="238"/>
      </rPr>
      <t>[t]</t>
    </r>
  </si>
  <si>
    <t>Příloha A1 Formulář s údaji pro hodnocení nabídek (výroba Havlíčkův Brod)</t>
  </si>
  <si>
    <t>Příloha A2 Formulář s údaji pro hodnocení nabídek (výroba Jihlava)</t>
  </si>
  <si>
    <t>Příloha A5 Formulář s údaji pro hodnocení nabídek (výroba Žďár nad Sázavou)</t>
  </si>
  <si>
    <t>Příloha A4 Formulář s údaji pro hodnocení nabídek (výroba Třebíč)</t>
  </si>
  <si>
    <t>Příloha A3 Formulář s údaji pro hodnocení nabídek (výroba Pelhřimov)</t>
  </si>
  <si>
    <t>adresa lomu, skládky apod.</t>
  </si>
  <si>
    <t>Třebíč 0/32</t>
  </si>
  <si>
    <t>Moravské Budějovice 0/32</t>
  </si>
  <si>
    <t>Náměšť nad Oslavou 0/32</t>
  </si>
  <si>
    <t>Hrotovice 0/32</t>
  </si>
  <si>
    <t>Želetava 0/32</t>
  </si>
  <si>
    <t>Okříšky 0/32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</si>
</sst>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49" fontId="0" fillId="0" borderId="0" xfId="0" applyNumberFormat="1" applyFont="1"/>
    <xf numFmtId="0" fontId="0" fillId="0" borderId="0" xfId="0" applyFont="1"/>
    <xf numFmtId="0" fontId="0" fillId="0" borderId="0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Border="1"/>
    <xf numFmtId="0" fontId="3" fillId="0" borderId="0" xfId="0" applyFont="1"/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3" fontId="3" fillId="3" borderId="6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right" vertical="center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3" fontId="0" fillId="4" borderId="1" xfId="0" applyNumberFormat="1" applyFill="1" applyBorder="1" applyAlignment="1">
      <alignment horizontal="center" vertical="center"/>
    </xf>
    <xf numFmtId="0" fontId="5" fillId="0" borderId="0" xfId="0" applyFont="1"/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4" borderId="0" xfId="0" applyFont="1" applyFill="1"/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3" fontId="3" fillId="4" borderId="5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3" fontId="3" fillId="2" borderId="7" xfId="0" applyNumberFormat="1" applyFont="1" applyFill="1" applyBorder="1" applyAlignment="1">
      <alignment horizontal="right" vertical="center"/>
    </xf>
    <xf numFmtId="3" fontId="3" fillId="2" borderId="9" xfId="0" applyNumberFormat="1" applyFont="1" applyFill="1" applyBorder="1" applyAlignment="1">
      <alignment horizontal="right" vertical="center"/>
    </xf>
    <xf numFmtId="3" fontId="3" fillId="4" borderId="7" xfId="0" applyNumberFormat="1" applyFont="1" applyFill="1" applyBorder="1" applyAlignment="1">
      <alignment horizontal="center" vertical="center"/>
    </xf>
    <xf numFmtId="0" fontId="3" fillId="0" borderId="1" xfId="0" applyFont="1" applyBorder="1"/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/>
    <xf numFmtId="49" fontId="6" fillId="3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zoomScale="85" zoomScaleNormal="85" workbookViewId="0">
      <pane ySplit="3" topLeftCell="A4" activePane="bottomLeft" state="frozen"/>
      <selection pane="bottomLeft" activeCell="D2" sqref="D2"/>
    </sheetView>
  </sheetViews>
  <sheetFormatPr defaultRowHeight="15.75" x14ac:dyDescent="0.25"/>
  <cols>
    <col min="1" max="1" width="9.140625" style="7"/>
    <col min="2" max="2" width="32.140625" style="7" customWidth="1"/>
    <col min="3" max="4" width="49.28515625" style="7" customWidth="1"/>
    <col min="5" max="10" width="16.7109375" style="7" customWidth="1"/>
    <col min="11" max="11" width="24.140625" style="7" customWidth="1"/>
  </cols>
  <sheetData>
    <row r="1" spans="1:11" ht="30" customHeight="1" x14ac:dyDescent="0.25">
      <c r="A1" s="35" t="s">
        <v>237</v>
      </c>
    </row>
    <row r="2" spans="1:11" s="2" customFormat="1" ht="61.5" customHeight="1" x14ac:dyDescent="0.25">
      <c r="A2" s="64" t="s">
        <v>10</v>
      </c>
      <c r="B2" s="66"/>
      <c r="C2" s="29" t="s">
        <v>9</v>
      </c>
      <c r="D2" s="38" t="s">
        <v>242</v>
      </c>
      <c r="E2" s="64" t="s">
        <v>235</v>
      </c>
      <c r="F2" s="65"/>
      <c r="G2" s="65"/>
      <c r="H2" s="65"/>
      <c r="I2" s="65"/>
      <c r="J2" s="66"/>
      <c r="K2" s="69" t="s">
        <v>234</v>
      </c>
    </row>
    <row r="3" spans="1:11" s="1" customFormat="1" ht="39" customHeight="1" x14ac:dyDescent="0.25">
      <c r="A3" s="22"/>
      <c r="B3" s="22"/>
      <c r="C3" s="23"/>
      <c r="D3" s="23"/>
      <c r="E3" s="25" t="s">
        <v>18</v>
      </c>
      <c r="F3" s="25" t="s">
        <v>3</v>
      </c>
      <c r="G3" s="25" t="s">
        <v>7</v>
      </c>
      <c r="H3" s="25" t="s">
        <v>4</v>
      </c>
      <c r="I3" s="25" t="s">
        <v>6</v>
      </c>
      <c r="J3" s="25" t="s">
        <v>8</v>
      </c>
      <c r="K3" s="69"/>
    </row>
    <row r="4" spans="1:11" s="2" customFormat="1" ht="50.1" customHeight="1" x14ac:dyDescent="0.25">
      <c r="A4" s="26">
        <v>1</v>
      </c>
      <c r="B4" s="13" t="s">
        <v>34</v>
      </c>
      <c r="C4" s="14" t="s">
        <v>11</v>
      </c>
      <c r="D4" s="41"/>
      <c r="E4" s="11">
        <v>800</v>
      </c>
      <c r="F4" s="8"/>
      <c r="G4" s="8"/>
      <c r="H4" s="8"/>
      <c r="I4" s="8"/>
      <c r="J4" s="8"/>
      <c r="K4" s="61">
        <f>E4*E5</f>
        <v>0</v>
      </c>
    </row>
    <row r="5" spans="1:11" s="2" customFormat="1" ht="21.95" customHeight="1" x14ac:dyDescent="0.25">
      <c r="A5" s="39" t="s">
        <v>232</v>
      </c>
      <c r="B5" s="39"/>
      <c r="C5" s="39"/>
      <c r="D5" s="36"/>
      <c r="E5" s="12"/>
      <c r="F5" s="10"/>
      <c r="G5" s="10"/>
      <c r="H5" s="10"/>
      <c r="I5" s="10"/>
      <c r="J5" s="10"/>
      <c r="K5" s="62"/>
    </row>
    <row r="6" spans="1:11" s="2" customFormat="1" ht="21.95" customHeight="1" x14ac:dyDescent="0.25">
      <c r="A6" s="40" t="s">
        <v>233</v>
      </c>
      <c r="B6" s="40"/>
      <c r="C6" s="40"/>
      <c r="D6" s="37"/>
      <c r="E6" s="15"/>
      <c r="F6" s="16"/>
      <c r="G6" s="16"/>
      <c r="H6" s="16"/>
      <c r="I6" s="16"/>
      <c r="J6" s="16"/>
      <c r="K6" s="63"/>
    </row>
    <row r="7" spans="1:11" s="2" customFormat="1" ht="21.95" customHeight="1" x14ac:dyDescent="0.25">
      <c r="A7" s="19"/>
      <c r="B7" s="20"/>
      <c r="C7" s="20"/>
      <c r="D7" s="20"/>
      <c r="E7" s="21"/>
      <c r="F7" s="21"/>
      <c r="G7" s="21"/>
      <c r="H7" s="21"/>
      <c r="I7" s="21"/>
      <c r="J7" s="21"/>
      <c r="K7" s="30"/>
    </row>
    <row r="8" spans="1:11" s="2" customFormat="1" ht="50.1" customHeight="1" x14ac:dyDescent="0.25">
      <c r="A8" s="28" t="s">
        <v>131</v>
      </c>
      <c r="B8" s="17" t="s">
        <v>35</v>
      </c>
      <c r="C8" s="24" t="s">
        <v>11</v>
      </c>
      <c r="D8" s="42"/>
      <c r="E8" s="18"/>
      <c r="F8" s="18">
        <v>100</v>
      </c>
      <c r="G8" s="18"/>
      <c r="H8" s="18"/>
      <c r="I8" s="18"/>
      <c r="J8" s="18"/>
      <c r="K8" s="61">
        <f>F8*F9</f>
        <v>0</v>
      </c>
    </row>
    <row r="9" spans="1:11" s="2" customFormat="1" ht="21.95" customHeight="1" x14ac:dyDescent="0.25">
      <c r="A9" s="67" t="s">
        <v>232</v>
      </c>
      <c r="B9" s="67"/>
      <c r="C9" s="67"/>
      <c r="D9" s="36"/>
      <c r="E9" s="10"/>
      <c r="F9" s="12"/>
      <c r="G9" s="10"/>
      <c r="H9" s="10"/>
      <c r="I9" s="10"/>
      <c r="J9" s="10"/>
      <c r="K9" s="62"/>
    </row>
    <row r="10" spans="1:11" s="2" customFormat="1" ht="21.95" customHeight="1" x14ac:dyDescent="0.25">
      <c r="A10" s="68" t="s">
        <v>233</v>
      </c>
      <c r="B10" s="68"/>
      <c r="C10" s="68"/>
      <c r="D10" s="37"/>
      <c r="E10" s="16"/>
      <c r="F10" s="15"/>
      <c r="G10" s="16"/>
      <c r="H10" s="16"/>
      <c r="I10" s="16"/>
      <c r="J10" s="16"/>
      <c r="K10" s="63"/>
    </row>
    <row r="11" spans="1:11" s="2" customFormat="1" ht="21.95" customHeight="1" x14ac:dyDescent="0.25">
      <c r="A11" s="19"/>
      <c r="B11" s="20"/>
      <c r="C11" s="20"/>
      <c r="D11" s="20"/>
      <c r="E11" s="21"/>
      <c r="F11" s="21"/>
      <c r="G11" s="21"/>
      <c r="H11" s="21"/>
      <c r="I11" s="21"/>
      <c r="J11" s="21"/>
      <c r="K11" s="30"/>
    </row>
    <row r="12" spans="1:11" s="2" customFormat="1" ht="50.1" customHeight="1" x14ac:dyDescent="0.25">
      <c r="A12" s="26" t="s">
        <v>132</v>
      </c>
      <c r="B12" s="9" t="s">
        <v>36</v>
      </c>
      <c r="C12" s="14" t="s">
        <v>11</v>
      </c>
      <c r="D12" s="41"/>
      <c r="E12" s="11"/>
      <c r="F12" s="11"/>
      <c r="G12" s="11">
        <v>100</v>
      </c>
      <c r="H12" s="11"/>
      <c r="I12" s="11"/>
      <c r="J12" s="11"/>
      <c r="K12" s="61">
        <f>G12*G13</f>
        <v>0</v>
      </c>
    </row>
    <row r="13" spans="1:11" s="2" customFormat="1" ht="21.95" customHeight="1" x14ac:dyDescent="0.25">
      <c r="A13" s="67" t="s">
        <v>232</v>
      </c>
      <c r="B13" s="67"/>
      <c r="C13" s="67"/>
      <c r="D13" s="36"/>
      <c r="E13" s="10"/>
      <c r="F13" s="10"/>
      <c r="G13" s="12"/>
      <c r="H13" s="10"/>
      <c r="I13" s="10"/>
      <c r="J13" s="10"/>
      <c r="K13" s="62"/>
    </row>
    <row r="14" spans="1:11" s="2" customFormat="1" ht="21.95" customHeight="1" x14ac:dyDescent="0.25">
      <c r="A14" s="68" t="s">
        <v>233</v>
      </c>
      <c r="B14" s="68"/>
      <c r="C14" s="68"/>
      <c r="D14" s="37"/>
      <c r="E14" s="16"/>
      <c r="F14" s="16"/>
      <c r="G14" s="15"/>
      <c r="H14" s="16"/>
      <c r="I14" s="16"/>
      <c r="J14" s="16"/>
      <c r="K14" s="63"/>
    </row>
    <row r="15" spans="1:11" s="2" customFormat="1" ht="21.95" customHeight="1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21"/>
      <c r="K15" s="30"/>
    </row>
    <row r="16" spans="1:11" s="2" customFormat="1" ht="50.1" customHeight="1" x14ac:dyDescent="0.25">
      <c r="A16" s="26" t="s">
        <v>133</v>
      </c>
      <c r="B16" s="9" t="s">
        <v>37</v>
      </c>
      <c r="C16" s="14" t="s">
        <v>12</v>
      </c>
      <c r="D16" s="41"/>
      <c r="E16" s="11">
        <v>400</v>
      </c>
      <c r="F16" s="11"/>
      <c r="G16" s="11"/>
      <c r="H16" s="11"/>
      <c r="I16" s="11"/>
      <c r="J16" s="11"/>
      <c r="K16" s="61">
        <f>E16*E17</f>
        <v>0</v>
      </c>
    </row>
    <row r="17" spans="1:11" s="2" customFormat="1" ht="21.95" customHeight="1" x14ac:dyDescent="0.25">
      <c r="A17" s="67" t="s">
        <v>232</v>
      </c>
      <c r="B17" s="67"/>
      <c r="C17" s="67"/>
      <c r="D17" s="36"/>
      <c r="E17" s="12"/>
      <c r="F17" s="10"/>
      <c r="G17" s="10"/>
      <c r="H17" s="10"/>
      <c r="I17" s="10"/>
      <c r="J17" s="10"/>
      <c r="K17" s="62"/>
    </row>
    <row r="18" spans="1:11" s="2" customFormat="1" ht="21.95" customHeight="1" x14ac:dyDescent="0.25">
      <c r="A18" s="68" t="s">
        <v>233</v>
      </c>
      <c r="B18" s="68"/>
      <c r="C18" s="68"/>
      <c r="D18" s="37"/>
      <c r="E18" s="15"/>
      <c r="F18" s="16"/>
      <c r="G18" s="16"/>
      <c r="H18" s="16"/>
      <c r="I18" s="16"/>
      <c r="J18" s="16"/>
      <c r="K18" s="63"/>
    </row>
    <row r="19" spans="1:11" s="2" customFormat="1" ht="21.95" customHeight="1" x14ac:dyDescent="0.25">
      <c r="A19" s="19"/>
      <c r="B19" s="20"/>
      <c r="C19" s="20"/>
      <c r="D19" s="20"/>
      <c r="E19" s="21"/>
      <c r="F19" s="21"/>
      <c r="G19" s="21"/>
      <c r="H19" s="21"/>
      <c r="I19" s="21"/>
      <c r="J19" s="21"/>
      <c r="K19" s="30"/>
    </row>
    <row r="20" spans="1:11" s="2" customFormat="1" ht="50.1" customHeight="1" x14ac:dyDescent="0.25">
      <c r="A20" s="26" t="s">
        <v>134</v>
      </c>
      <c r="B20" s="9" t="s">
        <v>38</v>
      </c>
      <c r="C20" s="14" t="s">
        <v>12</v>
      </c>
      <c r="D20" s="41"/>
      <c r="E20" s="11"/>
      <c r="F20" s="11">
        <v>500</v>
      </c>
      <c r="G20" s="11"/>
      <c r="H20" s="11"/>
      <c r="I20" s="11"/>
      <c r="J20" s="11"/>
      <c r="K20" s="61">
        <f>F20*F21</f>
        <v>0</v>
      </c>
    </row>
    <row r="21" spans="1:11" s="2" customFormat="1" ht="21.95" customHeight="1" x14ac:dyDescent="0.25">
      <c r="A21" s="67" t="s">
        <v>232</v>
      </c>
      <c r="B21" s="67"/>
      <c r="C21" s="67"/>
      <c r="D21" s="36"/>
      <c r="E21" s="10"/>
      <c r="F21" s="12"/>
      <c r="G21" s="10"/>
      <c r="H21" s="10"/>
      <c r="I21" s="10"/>
      <c r="J21" s="10"/>
      <c r="K21" s="62"/>
    </row>
    <row r="22" spans="1:11" s="2" customFormat="1" ht="21.95" customHeight="1" x14ac:dyDescent="0.25">
      <c r="A22" s="68" t="s">
        <v>233</v>
      </c>
      <c r="B22" s="68"/>
      <c r="C22" s="68"/>
      <c r="D22" s="37"/>
      <c r="E22" s="16"/>
      <c r="F22" s="15"/>
      <c r="G22" s="16"/>
      <c r="H22" s="16"/>
      <c r="I22" s="16"/>
      <c r="J22" s="16"/>
      <c r="K22" s="63"/>
    </row>
    <row r="23" spans="1:11" s="2" customFormat="1" ht="21.95" customHeight="1" x14ac:dyDescent="0.25">
      <c r="A23" s="19"/>
      <c r="B23" s="20"/>
      <c r="C23" s="20"/>
      <c r="D23" s="20"/>
      <c r="E23" s="21"/>
      <c r="F23" s="21"/>
      <c r="G23" s="21"/>
      <c r="H23" s="21"/>
      <c r="I23" s="21"/>
      <c r="J23" s="21"/>
      <c r="K23" s="30"/>
    </row>
    <row r="24" spans="1:11" s="2" customFormat="1" ht="50.1" customHeight="1" x14ac:dyDescent="0.25">
      <c r="A24" s="26" t="s">
        <v>135</v>
      </c>
      <c r="B24" s="9" t="s">
        <v>39</v>
      </c>
      <c r="C24" s="14" t="s">
        <v>12</v>
      </c>
      <c r="D24" s="41"/>
      <c r="E24" s="11"/>
      <c r="F24" s="11"/>
      <c r="G24" s="11">
        <v>600</v>
      </c>
      <c r="H24" s="11"/>
      <c r="I24" s="11"/>
      <c r="J24" s="11"/>
      <c r="K24" s="61">
        <f>G24*G25</f>
        <v>0</v>
      </c>
    </row>
    <row r="25" spans="1:11" s="2" customFormat="1" ht="21.95" customHeight="1" x14ac:dyDescent="0.25">
      <c r="A25" s="67" t="s">
        <v>232</v>
      </c>
      <c r="B25" s="67"/>
      <c r="C25" s="67"/>
      <c r="D25" s="36"/>
      <c r="E25" s="10"/>
      <c r="F25" s="10"/>
      <c r="G25" s="12"/>
      <c r="H25" s="10"/>
      <c r="I25" s="10"/>
      <c r="J25" s="10"/>
      <c r="K25" s="62"/>
    </row>
    <row r="26" spans="1:11" s="2" customFormat="1" ht="21.95" customHeight="1" x14ac:dyDescent="0.25">
      <c r="A26" s="68" t="s">
        <v>233</v>
      </c>
      <c r="B26" s="68"/>
      <c r="C26" s="68"/>
      <c r="D26" s="37"/>
      <c r="E26" s="16"/>
      <c r="F26" s="16"/>
      <c r="G26" s="15"/>
      <c r="H26" s="16"/>
      <c r="I26" s="16"/>
      <c r="J26" s="16"/>
      <c r="K26" s="63"/>
    </row>
    <row r="27" spans="1:11" s="2" customFormat="1" ht="21.95" customHeight="1" x14ac:dyDescent="0.25">
      <c r="A27" s="19"/>
      <c r="B27" s="20"/>
      <c r="C27" s="20"/>
      <c r="D27" s="20"/>
      <c r="E27" s="21"/>
      <c r="F27" s="21"/>
      <c r="G27" s="21"/>
      <c r="H27" s="21"/>
      <c r="I27" s="21"/>
      <c r="J27" s="21"/>
      <c r="K27" s="30"/>
    </row>
    <row r="28" spans="1:11" s="2" customFormat="1" ht="50.1" customHeight="1" x14ac:dyDescent="0.25">
      <c r="A28" s="26" t="s">
        <v>136</v>
      </c>
      <c r="B28" s="9" t="s">
        <v>40</v>
      </c>
      <c r="C28" s="14" t="s">
        <v>12</v>
      </c>
      <c r="D28" s="41"/>
      <c r="E28" s="11"/>
      <c r="F28" s="11"/>
      <c r="G28" s="11"/>
      <c r="H28" s="11"/>
      <c r="I28" s="11"/>
      <c r="J28" s="11">
        <v>800</v>
      </c>
      <c r="K28" s="61">
        <f>J28*J29</f>
        <v>0</v>
      </c>
    </row>
    <row r="29" spans="1:11" s="2" customFormat="1" ht="21.95" customHeight="1" x14ac:dyDescent="0.25">
      <c r="A29" s="67" t="s">
        <v>232</v>
      </c>
      <c r="B29" s="67"/>
      <c r="C29" s="67"/>
      <c r="D29" s="36"/>
      <c r="E29" s="10"/>
      <c r="F29" s="10"/>
      <c r="G29" s="10"/>
      <c r="H29" s="10"/>
      <c r="I29" s="10"/>
      <c r="J29" s="12"/>
      <c r="K29" s="62"/>
    </row>
    <row r="30" spans="1:11" s="2" customFormat="1" ht="21.95" customHeight="1" x14ac:dyDescent="0.25">
      <c r="A30" s="68" t="s">
        <v>233</v>
      </c>
      <c r="B30" s="68"/>
      <c r="C30" s="68"/>
      <c r="D30" s="37"/>
      <c r="E30" s="16"/>
      <c r="F30" s="16"/>
      <c r="G30" s="16"/>
      <c r="H30" s="16"/>
      <c r="I30" s="16"/>
      <c r="J30" s="15"/>
      <c r="K30" s="63"/>
    </row>
    <row r="31" spans="1:11" s="2" customFormat="1" ht="21.95" customHeight="1" x14ac:dyDescent="0.25">
      <c r="A31" s="19"/>
      <c r="B31" s="20"/>
      <c r="C31" s="20"/>
      <c r="D31" s="20"/>
      <c r="E31" s="21"/>
      <c r="F31" s="21"/>
      <c r="G31" s="21"/>
      <c r="H31" s="21"/>
      <c r="I31" s="21"/>
      <c r="J31" s="21"/>
      <c r="K31" s="30"/>
    </row>
    <row r="32" spans="1:11" s="2" customFormat="1" ht="50.1" customHeight="1" x14ac:dyDescent="0.25">
      <c r="A32" s="26" t="s">
        <v>137</v>
      </c>
      <c r="B32" s="9" t="s">
        <v>41</v>
      </c>
      <c r="C32" s="14" t="s">
        <v>13</v>
      </c>
      <c r="D32" s="41"/>
      <c r="E32" s="11"/>
      <c r="F32" s="11">
        <v>200</v>
      </c>
      <c r="G32" s="11"/>
      <c r="H32" s="11"/>
      <c r="I32" s="11"/>
      <c r="J32" s="11"/>
      <c r="K32" s="61">
        <f>F32*F33</f>
        <v>0</v>
      </c>
    </row>
    <row r="33" spans="1:11" s="2" customFormat="1" ht="21.95" customHeight="1" x14ac:dyDescent="0.25">
      <c r="A33" s="67" t="s">
        <v>232</v>
      </c>
      <c r="B33" s="67"/>
      <c r="C33" s="67"/>
      <c r="D33" s="36"/>
      <c r="E33" s="10"/>
      <c r="F33" s="12"/>
      <c r="G33" s="10"/>
      <c r="H33" s="10"/>
      <c r="I33" s="10"/>
      <c r="J33" s="10"/>
      <c r="K33" s="62"/>
    </row>
    <row r="34" spans="1:11" s="2" customFormat="1" ht="21.95" customHeight="1" x14ac:dyDescent="0.25">
      <c r="A34" s="68" t="s">
        <v>233</v>
      </c>
      <c r="B34" s="68"/>
      <c r="C34" s="68"/>
      <c r="D34" s="37"/>
      <c r="E34" s="16"/>
      <c r="F34" s="15"/>
      <c r="G34" s="16"/>
      <c r="H34" s="16"/>
      <c r="I34" s="16"/>
      <c r="J34" s="16"/>
      <c r="K34" s="63"/>
    </row>
    <row r="35" spans="1:11" s="2" customFormat="1" ht="21.95" customHeight="1" x14ac:dyDescent="0.25">
      <c r="A35" s="19"/>
      <c r="B35" s="20"/>
      <c r="C35" s="20"/>
      <c r="D35" s="20"/>
      <c r="E35" s="21"/>
      <c r="F35" s="21"/>
      <c r="G35" s="21"/>
      <c r="H35" s="21"/>
      <c r="I35" s="21"/>
      <c r="J35" s="21"/>
      <c r="K35" s="30"/>
    </row>
    <row r="36" spans="1:11" s="2" customFormat="1" ht="50.1" customHeight="1" x14ac:dyDescent="0.25">
      <c r="A36" s="26" t="s">
        <v>138</v>
      </c>
      <c r="B36" s="9" t="s">
        <v>42</v>
      </c>
      <c r="C36" s="14" t="s">
        <v>13</v>
      </c>
      <c r="D36" s="41"/>
      <c r="E36" s="11"/>
      <c r="F36" s="11"/>
      <c r="G36" s="11">
        <v>100</v>
      </c>
      <c r="H36" s="11"/>
      <c r="I36" s="11"/>
      <c r="J36" s="11"/>
      <c r="K36" s="61">
        <f>G36*G37</f>
        <v>0</v>
      </c>
    </row>
    <row r="37" spans="1:11" s="2" customFormat="1" ht="21.95" customHeight="1" x14ac:dyDescent="0.25">
      <c r="A37" s="67" t="s">
        <v>232</v>
      </c>
      <c r="B37" s="67"/>
      <c r="C37" s="67"/>
      <c r="D37" s="36"/>
      <c r="E37" s="10"/>
      <c r="F37" s="10"/>
      <c r="G37" s="12"/>
      <c r="H37" s="10"/>
      <c r="I37" s="10"/>
      <c r="J37" s="10"/>
      <c r="K37" s="62"/>
    </row>
    <row r="38" spans="1:11" s="2" customFormat="1" ht="21.95" customHeight="1" x14ac:dyDescent="0.25">
      <c r="A38" s="68" t="s">
        <v>233</v>
      </c>
      <c r="B38" s="68"/>
      <c r="C38" s="68"/>
      <c r="D38" s="37"/>
      <c r="E38" s="16"/>
      <c r="F38" s="16"/>
      <c r="G38" s="15"/>
      <c r="H38" s="16"/>
      <c r="I38" s="16"/>
      <c r="J38" s="16"/>
      <c r="K38" s="63"/>
    </row>
    <row r="39" spans="1:11" s="2" customFormat="1" ht="21.95" customHeight="1" x14ac:dyDescent="0.25">
      <c r="A39" s="19"/>
      <c r="B39" s="20"/>
      <c r="C39" s="20"/>
      <c r="D39" s="20"/>
      <c r="E39" s="21"/>
      <c r="F39" s="21"/>
      <c r="G39" s="21"/>
      <c r="H39" s="21"/>
      <c r="I39" s="21"/>
      <c r="J39" s="21"/>
      <c r="K39" s="30"/>
    </row>
    <row r="40" spans="1:11" s="2" customFormat="1" ht="50.1" customHeight="1" x14ac:dyDescent="0.25">
      <c r="A40" s="26" t="s">
        <v>139</v>
      </c>
      <c r="B40" s="9" t="s">
        <v>43</v>
      </c>
      <c r="C40" s="14" t="s">
        <v>13</v>
      </c>
      <c r="D40" s="41"/>
      <c r="E40" s="11"/>
      <c r="F40" s="11"/>
      <c r="G40" s="11"/>
      <c r="H40" s="11">
        <v>100</v>
      </c>
      <c r="I40" s="11"/>
      <c r="J40" s="11"/>
      <c r="K40" s="61">
        <f>H40*H41</f>
        <v>0</v>
      </c>
    </row>
    <row r="41" spans="1:11" s="2" customFormat="1" ht="21.95" customHeight="1" x14ac:dyDescent="0.25">
      <c r="A41" s="67" t="s">
        <v>232</v>
      </c>
      <c r="B41" s="67"/>
      <c r="C41" s="67"/>
      <c r="D41" s="36"/>
      <c r="E41" s="10"/>
      <c r="F41" s="10"/>
      <c r="G41" s="10"/>
      <c r="H41" s="12"/>
      <c r="I41" s="10"/>
      <c r="J41" s="10"/>
      <c r="K41" s="62"/>
    </row>
    <row r="42" spans="1:11" s="2" customFormat="1" ht="21.95" customHeight="1" x14ac:dyDescent="0.25">
      <c r="A42" s="68" t="s">
        <v>233</v>
      </c>
      <c r="B42" s="68"/>
      <c r="C42" s="68"/>
      <c r="D42" s="37"/>
      <c r="E42" s="16"/>
      <c r="F42" s="16"/>
      <c r="G42" s="16"/>
      <c r="H42" s="15"/>
      <c r="I42" s="16"/>
      <c r="J42" s="16"/>
      <c r="K42" s="63"/>
    </row>
    <row r="43" spans="1:11" s="2" customFormat="1" ht="21.95" customHeight="1" x14ac:dyDescent="0.25">
      <c r="A43" s="19"/>
      <c r="B43" s="20"/>
      <c r="C43" s="20"/>
      <c r="D43" s="20"/>
      <c r="E43" s="21"/>
      <c r="F43" s="21"/>
      <c r="G43" s="21"/>
      <c r="H43" s="21"/>
      <c r="I43" s="21"/>
      <c r="J43" s="21"/>
      <c r="K43" s="30"/>
    </row>
    <row r="44" spans="1:11" s="2" customFormat="1" ht="50.1" customHeight="1" x14ac:dyDescent="0.25">
      <c r="A44" s="26" t="s">
        <v>140</v>
      </c>
      <c r="B44" s="9" t="s">
        <v>44</v>
      </c>
      <c r="C44" s="14" t="s">
        <v>13</v>
      </c>
      <c r="D44" s="41"/>
      <c r="E44" s="11"/>
      <c r="F44" s="11"/>
      <c r="G44" s="11"/>
      <c r="H44" s="11"/>
      <c r="I44" s="11">
        <v>200</v>
      </c>
      <c r="J44" s="11"/>
      <c r="K44" s="61">
        <f>I44*I45</f>
        <v>0</v>
      </c>
    </row>
    <row r="45" spans="1:11" s="2" customFormat="1" ht="21.95" customHeight="1" x14ac:dyDescent="0.25">
      <c r="A45" s="67" t="s">
        <v>232</v>
      </c>
      <c r="B45" s="67"/>
      <c r="C45" s="67"/>
      <c r="D45" s="36"/>
      <c r="E45" s="10"/>
      <c r="F45" s="10"/>
      <c r="G45" s="10"/>
      <c r="H45" s="10"/>
      <c r="I45" s="12"/>
      <c r="J45" s="10"/>
      <c r="K45" s="62"/>
    </row>
    <row r="46" spans="1:11" s="2" customFormat="1" ht="21.95" customHeight="1" x14ac:dyDescent="0.25">
      <c r="A46" s="68" t="s">
        <v>233</v>
      </c>
      <c r="B46" s="68"/>
      <c r="C46" s="68"/>
      <c r="D46" s="37"/>
      <c r="E46" s="16"/>
      <c r="F46" s="16"/>
      <c r="G46" s="16"/>
      <c r="H46" s="16"/>
      <c r="I46" s="15"/>
      <c r="J46" s="16"/>
      <c r="K46" s="63"/>
    </row>
    <row r="47" spans="1:11" s="2" customFormat="1" ht="21.95" customHeight="1" x14ac:dyDescent="0.25">
      <c r="A47" s="19"/>
      <c r="B47" s="20"/>
      <c r="C47" s="20"/>
      <c r="D47" s="20"/>
      <c r="E47" s="21"/>
      <c r="F47" s="21"/>
      <c r="G47" s="21"/>
      <c r="H47" s="21"/>
      <c r="I47" s="21"/>
      <c r="J47" s="21"/>
      <c r="K47" s="30"/>
    </row>
    <row r="48" spans="1:11" s="2" customFormat="1" ht="50.1" customHeight="1" x14ac:dyDescent="0.25">
      <c r="A48" s="26" t="s">
        <v>141</v>
      </c>
      <c r="B48" s="9" t="s">
        <v>45</v>
      </c>
      <c r="C48" s="14" t="s">
        <v>13</v>
      </c>
      <c r="D48" s="41"/>
      <c r="E48" s="11"/>
      <c r="F48" s="11"/>
      <c r="G48" s="11"/>
      <c r="H48" s="11"/>
      <c r="I48" s="11"/>
      <c r="J48" s="11">
        <v>400</v>
      </c>
      <c r="K48" s="61">
        <f>J48*J49</f>
        <v>0</v>
      </c>
    </row>
    <row r="49" spans="1:11" s="2" customFormat="1" ht="21.95" customHeight="1" x14ac:dyDescent="0.25">
      <c r="A49" s="67" t="s">
        <v>232</v>
      </c>
      <c r="B49" s="67"/>
      <c r="C49" s="67"/>
      <c r="D49" s="36"/>
      <c r="E49" s="10"/>
      <c r="F49" s="10"/>
      <c r="G49" s="10"/>
      <c r="H49" s="10"/>
      <c r="I49" s="10"/>
      <c r="J49" s="12"/>
      <c r="K49" s="62"/>
    </row>
    <row r="50" spans="1:11" s="2" customFormat="1" ht="21.95" customHeight="1" x14ac:dyDescent="0.25">
      <c r="A50" s="68" t="s">
        <v>233</v>
      </c>
      <c r="B50" s="68"/>
      <c r="C50" s="68"/>
      <c r="D50" s="37"/>
      <c r="E50" s="16"/>
      <c r="F50" s="16"/>
      <c r="G50" s="16"/>
      <c r="H50" s="16"/>
      <c r="I50" s="16"/>
      <c r="J50" s="15"/>
      <c r="K50" s="63"/>
    </row>
    <row r="51" spans="1:11" s="2" customFormat="1" ht="33" customHeight="1" x14ac:dyDescent="0.25">
      <c r="A51" s="19"/>
      <c r="B51" s="20"/>
      <c r="C51" s="20"/>
      <c r="D51" s="20"/>
      <c r="E51" s="21"/>
      <c r="F51" s="21"/>
      <c r="G51" s="21"/>
      <c r="H51" s="21"/>
      <c r="I51" s="21"/>
      <c r="J51" s="21"/>
      <c r="K51" s="27"/>
    </row>
    <row r="52" spans="1:11" ht="35.25" customHeight="1" x14ac:dyDescent="0.25">
      <c r="A52" s="59" t="s">
        <v>236</v>
      </c>
      <c r="B52" s="60"/>
      <c r="C52" s="32">
        <f>SUM(E52:J52)</f>
        <v>4300</v>
      </c>
      <c r="D52" s="32"/>
      <c r="E52" s="32">
        <f>E4+E16</f>
        <v>1200</v>
      </c>
      <c r="F52" s="32">
        <f>F8+F20+F32</f>
        <v>800</v>
      </c>
      <c r="G52" s="32">
        <f>G36+G24+G12</f>
        <v>800</v>
      </c>
      <c r="H52" s="32">
        <f>H40+0</f>
        <v>100</v>
      </c>
      <c r="I52" s="32">
        <f>I44+0</f>
        <v>200</v>
      </c>
      <c r="J52" s="32">
        <f>J48+J28</f>
        <v>1200</v>
      </c>
      <c r="K52" s="31"/>
    </row>
  </sheetData>
  <mergeCells count="38">
    <mergeCell ref="A42:C42"/>
    <mergeCell ref="A37:C37"/>
    <mergeCell ref="A38:C38"/>
    <mergeCell ref="A41:C41"/>
    <mergeCell ref="A33:C33"/>
    <mergeCell ref="A34:C34"/>
    <mergeCell ref="A50:C50"/>
    <mergeCell ref="K2:K3"/>
    <mergeCell ref="K4:K6"/>
    <mergeCell ref="A9:C9"/>
    <mergeCell ref="A10:C10"/>
    <mergeCell ref="A13:C13"/>
    <mergeCell ref="A14:C14"/>
    <mergeCell ref="K8:K10"/>
    <mergeCell ref="K12:K14"/>
    <mergeCell ref="A17:C17"/>
    <mergeCell ref="A18:C18"/>
    <mergeCell ref="A26:C26"/>
    <mergeCell ref="A29:C29"/>
    <mergeCell ref="A30:C30"/>
    <mergeCell ref="A21:C21"/>
    <mergeCell ref="A2:B2"/>
    <mergeCell ref="A52:B52"/>
    <mergeCell ref="K40:K42"/>
    <mergeCell ref="K44:K46"/>
    <mergeCell ref="K48:K50"/>
    <mergeCell ref="E2:J2"/>
    <mergeCell ref="K16:K18"/>
    <mergeCell ref="K20:K22"/>
    <mergeCell ref="K24:K26"/>
    <mergeCell ref="K28:K30"/>
    <mergeCell ref="K32:K34"/>
    <mergeCell ref="K36:K38"/>
    <mergeCell ref="A45:C45"/>
    <mergeCell ref="A46:C46"/>
    <mergeCell ref="A49:C49"/>
    <mergeCell ref="A22:C22"/>
    <mergeCell ref="A25:C25"/>
  </mergeCells>
  <phoneticPr fontId="1" type="noConversion"/>
  <pageMargins left="0.70866141732283472" right="0.70866141732283472" top="0.78740157480314965" bottom="0.78740157480314965" header="0.31496062992125984" footer="0.31496062992125984"/>
  <pageSetup paperSize="8" scale="49" orientation="portrait" r:id="rId1"/>
  <ignoredErrors>
    <ignoredError sqref="G3 H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view="pageBreakPreview" zoomScale="60" zoomScaleNormal="70" workbookViewId="0">
      <pane ySplit="3" topLeftCell="A76" activePane="bottomLeft" state="frozen"/>
      <selection pane="bottomLeft" activeCell="D2" sqref="D2"/>
    </sheetView>
  </sheetViews>
  <sheetFormatPr defaultRowHeight="15.75" x14ac:dyDescent="0.25"/>
  <cols>
    <col min="1" max="1" width="9.140625" style="7"/>
    <col min="2" max="2" width="32.140625" style="7" customWidth="1"/>
    <col min="3" max="4" width="49.28515625" style="7" customWidth="1"/>
    <col min="5" max="13" width="16.7109375" style="7" customWidth="1"/>
    <col min="14" max="14" width="24.140625" style="7" customWidth="1"/>
  </cols>
  <sheetData>
    <row r="1" spans="1:14" ht="30" customHeight="1" x14ac:dyDescent="0.25">
      <c r="A1" s="35" t="s">
        <v>238</v>
      </c>
      <c r="L1"/>
      <c r="M1"/>
      <c r="N1"/>
    </row>
    <row r="2" spans="1:14" s="2" customFormat="1" ht="61.5" customHeight="1" x14ac:dyDescent="0.25">
      <c r="A2" s="64" t="s">
        <v>10</v>
      </c>
      <c r="B2" s="66"/>
      <c r="C2" s="29" t="s">
        <v>9</v>
      </c>
      <c r="D2" s="38" t="s">
        <v>242</v>
      </c>
      <c r="E2" s="64" t="s">
        <v>235</v>
      </c>
      <c r="F2" s="65"/>
      <c r="G2" s="65"/>
      <c r="H2" s="65"/>
      <c r="I2" s="65"/>
      <c r="J2" s="65"/>
      <c r="K2" s="65"/>
      <c r="L2" s="65"/>
      <c r="M2" s="66"/>
      <c r="N2" s="69" t="s">
        <v>234</v>
      </c>
    </row>
    <row r="3" spans="1:14" s="1" customFormat="1" ht="39" customHeight="1" x14ac:dyDescent="0.25">
      <c r="A3" s="22"/>
      <c r="B3" s="22"/>
      <c r="C3" s="23"/>
      <c r="D3" s="23"/>
      <c r="E3" s="25" t="s">
        <v>18</v>
      </c>
      <c r="F3" s="25" t="s">
        <v>1</v>
      </c>
      <c r="G3" s="25" t="s">
        <v>7</v>
      </c>
      <c r="H3" s="25" t="s">
        <v>5</v>
      </c>
      <c r="I3" s="25" t="s">
        <v>6</v>
      </c>
      <c r="J3" s="25" t="s">
        <v>19</v>
      </c>
      <c r="K3" s="25" t="s">
        <v>2</v>
      </c>
      <c r="L3" s="25" t="s">
        <v>20</v>
      </c>
      <c r="M3" s="25" t="s">
        <v>53</v>
      </c>
      <c r="N3" s="69"/>
    </row>
    <row r="4" spans="1:14" s="2" customFormat="1" ht="50.1" customHeight="1" x14ac:dyDescent="0.25">
      <c r="A4" s="26" t="s">
        <v>142</v>
      </c>
      <c r="B4" s="9" t="s">
        <v>46</v>
      </c>
      <c r="C4" s="14" t="s">
        <v>14</v>
      </c>
      <c r="D4" s="41"/>
      <c r="E4" s="11">
        <v>800</v>
      </c>
      <c r="F4" s="11"/>
      <c r="G4" s="11"/>
      <c r="H4" s="11"/>
      <c r="I4" s="11"/>
      <c r="J4" s="11"/>
      <c r="K4" s="11"/>
      <c r="L4" s="11"/>
      <c r="M4" s="11"/>
      <c r="N4" s="71">
        <f>E4*E5</f>
        <v>0</v>
      </c>
    </row>
    <row r="5" spans="1:14" s="2" customFormat="1" ht="21.95" customHeight="1" x14ac:dyDescent="0.25">
      <c r="A5" s="67" t="s">
        <v>232</v>
      </c>
      <c r="B5" s="67"/>
      <c r="C5" s="67"/>
      <c r="D5" s="36"/>
      <c r="E5" s="12"/>
      <c r="F5" s="10"/>
      <c r="G5" s="10"/>
      <c r="H5" s="10"/>
      <c r="I5" s="10"/>
      <c r="J5" s="10"/>
      <c r="K5" s="10"/>
      <c r="L5" s="10"/>
      <c r="M5" s="10"/>
      <c r="N5" s="72"/>
    </row>
    <row r="6" spans="1:14" s="2" customFormat="1" ht="21.95" customHeight="1" x14ac:dyDescent="0.25">
      <c r="A6" s="68" t="s">
        <v>233</v>
      </c>
      <c r="B6" s="68"/>
      <c r="C6" s="68"/>
      <c r="D6" s="37"/>
      <c r="E6" s="15"/>
      <c r="F6" s="16"/>
      <c r="G6" s="16"/>
      <c r="H6" s="16"/>
      <c r="I6" s="16"/>
      <c r="J6" s="16"/>
      <c r="K6" s="16"/>
      <c r="L6" s="16"/>
      <c r="M6" s="16"/>
      <c r="N6" s="73"/>
    </row>
    <row r="7" spans="1:14" s="2" customFormat="1" ht="21.95" customHeight="1" x14ac:dyDescent="0.25">
      <c r="A7" s="19"/>
      <c r="B7" s="20"/>
      <c r="C7" s="20"/>
      <c r="D7" s="20"/>
      <c r="E7" s="21"/>
      <c r="F7" s="21"/>
      <c r="G7" s="21"/>
      <c r="H7" s="21"/>
      <c r="I7" s="21"/>
      <c r="J7" s="21"/>
      <c r="K7" s="21"/>
      <c r="L7" s="21"/>
      <c r="M7" s="21"/>
      <c r="N7" s="27"/>
    </row>
    <row r="8" spans="1:14" s="2" customFormat="1" ht="50.1" customHeight="1" x14ac:dyDescent="0.25">
      <c r="A8" s="26" t="s">
        <v>143</v>
      </c>
      <c r="B8" s="9" t="s">
        <v>47</v>
      </c>
      <c r="C8" s="14" t="s">
        <v>14</v>
      </c>
      <c r="D8" s="42"/>
      <c r="E8" s="11"/>
      <c r="F8" s="11"/>
      <c r="G8" s="11"/>
      <c r="H8" s="11">
        <v>30</v>
      </c>
      <c r="I8" s="11"/>
      <c r="J8" s="11"/>
      <c r="K8" s="11"/>
      <c r="L8" s="11"/>
      <c r="M8" s="11"/>
      <c r="N8" s="71">
        <f>H8*H9</f>
        <v>0</v>
      </c>
    </row>
    <row r="9" spans="1:14" s="2" customFormat="1" ht="21.95" customHeight="1" x14ac:dyDescent="0.25">
      <c r="A9" s="67" t="s">
        <v>232</v>
      </c>
      <c r="B9" s="67"/>
      <c r="C9" s="67"/>
      <c r="D9" s="36"/>
      <c r="E9" s="10"/>
      <c r="F9" s="10"/>
      <c r="G9" s="10"/>
      <c r="H9" s="12"/>
      <c r="I9" s="10"/>
      <c r="J9" s="10"/>
      <c r="K9" s="10"/>
      <c r="L9" s="10"/>
      <c r="M9" s="10"/>
      <c r="N9" s="72"/>
    </row>
    <row r="10" spans="1:14" s="2" customFormat="1" ht="21.95" customHeight="1" x14ac:dyDescent="0.25">
      <c r="A10" s="68" t="s">
        <v>233</v>
      </c>
      <c r="B10" s="68"/>
      <c r="C10" s="68"/>
      <c r="D10" s="37"/>
      <c r="E10" s="16"/>
      <c r="F10" s="16"/>
      <c r="G10" s="16"/>
      <c r="H10" s="15"/>
      <c r="I10" s="16"/>
      <c r="J10" s="16"/>
      <c r="K10" s="16"/>
      <c r="L10" s="16"/>
      <c r="M10" s="16"/>
      <c r="N10" s="73"/>
    </row>
    <row r="11" spans="1:14" s="2" customFormat="1" ht="21.95" customHeight="1" x14ac:dyDescent="0.25">
      <c r="A11" s="19"/>
      <c r="B11" s="20"/>
      <c r="C11" s="20"/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7"/>
    </row>
    <row r="12" spans="1:14" s="2" customFormat="1" ht="50.1" customHeight="1" x14ac:dyDescent="0.25">
      <c r="A12" s="26" t="s">
        <v>144</v>
      </c>
      <c r="B12" s="9" t="s">
        <v>48</v>
      </c>
      <c r="C12" s="14" t="s">
        <v>14</v>
      </c>
      <c r="D12" s="41"/>
      <c r="E12" s="11"/>
      <c r="F12" s="11"/>
      <c r="G12" s="11"/>
      <c r="H12" s="11"/>
      <c r="I12" s="11">
        <v>30</v>
      </c>
      <c r="J12" s="11"/>
      <c r="K12" s="11"/>
      <c r="L12" s="11"/>
      <c r="M12" s="11"/>
      <c r="N12" s="71">
        <f>I12*I13</f>
        <v>0</v>
      </c>
    </row>
    <row r="13" spans="1:14" s="2" customFormat="1" ht="21.95" customHeight="1" x14ac:dyDescent="0.25">
      <c r="A13" s="67" t="s">
        <v>232</v>
      </c>
      <c r="B13" s="67"/>
      <c r="C13" s="67"/>
      <c r="D13" s="36"/>
      <c r="E13" s="10"/>
      <c r="F13" s="10"/>
      <c r="G13" s="10"/>
      <c r="H13" s="10"/>
      <c r="I13" s="12"/>
      <c r="J13" s="10"/>
      <c r="K13" s="10"/>
      <c r="L13" s="10"/>
      <c r="M13" s="10"/>
      <c r="N13" s="72"/>
    </row>
    <row r="14" spans="1:14" s="2" customFormat="1" ht="21.95" customHeight="1" x14ac:dyDescent="0.25">
      <c r="A14" s="68" t="s">
        <v>233</v>
      </c>
      <c r="B14" s="68"/>
      <c r="C14" s="68"/>
      <c r="D14" s="37"/>
      <c r="E14" s="16"/>
      <c r="F14" s="16"/>
      <c r="G14" s="16"/>
      <c r="H14" s="16"/>
      <c r="I14" s="15"/>
      <c r="J14" s="16"/>
      <c r="K14" s="16"/>
      <c r="L14" s="16"/>
      <c r="M14" s="16"/>
      <c r="N14" s="73"/>
    </row>
    <row r="15" spans="1:14" s="2" customFormat="1" ht="21.95" customHeight="1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7"/>
    </row>
    <row r="16" spans="1:14" s="2" customFormat="1" ht="50.1" customHeight="1" x14ac:dyDescent="0.25">
      <c r="A16" s="26" t="s">
        <v>145</v>
      </c>
      <c r="B16" s="9" t="s">
        <v>49</v>
      </c>
      <c r="C16" s="14" t="s">
        <v>14</v>
      </c>
      <c r="D16" s="41"/>
      <c r="E16" s="10"/>
      <c r="F16" s="11"/>
      <c r="G16" s="11"/>
      <c r="H16" s="11"/>
      <c r="I16" s="11"/>
      <c r="J16" s="11">
        <v>300</v>
      </c>
      <c r="K16" s="11"/>
      <c r="L16" s="11"/>
      <c r="M16" s="11"/>
      <c r="N16" s="71">
        <f>J16*J17</f>
        <v>0</v>
      </c>
    </row>
    <row r="17" spans="1:14" s="2" customFormat="1" ht="21.95" customHeight="1" x14ac:dyDescent="0.25">
      <c r="A17" s="67" t="s">
        <v>232</v>
      </c>
      <c r="B17" s="67"/>
      <c r="C17" s="67"/>
      <c r="D17" s="36"/>
      <c r="E17" s="16"/>
      <c r="F17" s="10"/>
      <c r="G17" s="10"/>
      <c r="H17" s="10"/>
      <c r="I17" s="10"/>
      <c r="J17" s="12"/>
      <c r="K17" s="10"/>
      <c r="L17" s="10"/>
      <c r="M17" s="10"/>
      <c r="N17" s="72"/>
    </row>
    <row r="18" spans="1:14" s="2" customFormat="1" ht="21.95" customHeight="1" x14ac:dyDescent="0.25">
      <c r="A18" s="68" t="s">
        <v>233</v>
      </c>
      <c r="B18" s="68"/>
      <c r="C18" s="68"/>
      <c r="D18" s="37"/>
      <c r="E18" s="10"/>
      <c r="F18" s="16"/>
      <c r="G18" s="16"/>
      <c r="H18" s="16"/>
      <c r="I18" s="16"/>
      <c r="J18" s="15"/>
      <c r="K18" s="16"/>
      <c r="L18" s="16"/>
      <c r="M18" s="16"/>
      <c r="N18" s="73"/>
    </row>
    <row r="19" spans="1:14" s="2" customFormat="1" ht="21.95" customHeight="1" x14ac:dyDescent="0.25">
      <c r="A19" s="19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1"/>
      <c r="N19" s="27"/>
    </row>
    <row r="20" spans="1:14" s="2" customFormat="1" ht="50.1" customHeight="1" x14ac:dyDescent="0.25">
      <c r="A20" s="26" t="s">
        <v>146</v>
      </c>
      <c r="B20" s="9" t="s">
        <v>50</v>
      </c>
      <c r="C20" s="14" t="s">
        <v>14</v>
      </c>
      <c r="D20" s="41"/>
      <c r="E20" s="11"/>
      <c r="F20" s="11"/>
      <c r="G20" s="11"/>
      <c r="H20" s="11"/>
      <c r="I20" s="11"/>
      <c r="J20" s="11"/>
      <c r="K20" s="11">
        <v>200</v>
      </c>
      <c r="L20" s="11"/>
      <c r="M20" s="11"/>
      <c r="N20" s="71">
        <f>K20*K21</f>
        <v>0</v>
      </c>
    </row>
    <row r="21" spans="1:14" s="2" customFormat="1" ht="21.95" customHeight="1" x14ac:dyDescent="0.25">
      <c r="A21" s="67" t="s">
        <v>232</v>
      </c>
      <c r="B21" s="67"/>
      <c r="C21" s="67"/>
      <c r="D21" s="36"/>
      <c r="E21" s="10"/>
      <c r="F21" s="10"/>
      <c r="G21" s="10"/>
      <c r="H21" s="10"/>
      <c r="I21" s="10"/>
      <c r="J21" s="10"/>
      <c r="K21" s="12"/>
      <c r="L21" s="10"/>
      <c r="M21" s="10"/>
      <c r="N21" s="72"/>
    </row>
    <row r="22" spans="1:14" s="2" customFormat="1" ht="21.95" customHeight="1" x14ac:dyDescent="0.25">
      <c r="A22" s="68" t="s">
        <v>233</v>
      </c>
      <c r="B22" s="68"/>
      <c r="C22" s="68"/>
      <c r="D22" s="37"/>
      <c r="E22" s="16"/>
      <c r="F22" s="16"/>
      <c r="G22" s="16"/>
      <c r="H22" s="16"/>
      <c r="I22" s="16"/>
      <c r="J22" s="16"/>
      <c r="K22" s="15"/>
      <c r="L22" s="16"/>
      <c r="M22" s="16"/>
      <c r="N22" s="73"/>
    </row>
    <row r="23" spans="1:14" s="2" customFormat="1" ht="21.95" customHeight="1" x14ac:dyDescent="0.25">
      <c r="A23" s="19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7"/>
    </row>
    <row r="24" spans="1:14" s="2" customFormat="1" ht="50.1" customHeight="1" x14ac:dyDescent="0.25">
      <c r="A24" s="26" t="s">
        <v>147</v>
      </c>
      <c r="B24" s="9" t="s">
        <v>51</v>
      </c>
      <c r="C24" s="14" t="s">
        <v>14</v>
      </c>
      <c r="D24" s="41"/>
      <c r="E24" s="11"/>
      <c r="F24" s="11"/>
      <c r="G24" s="11"/>
      <c r="H24" s="11"/>
      <c r="I24" s="11"/>
      <c r="J24" s="11"/>
      <c r="K24" s="11"/>
      <c r="L24" s="11">
        <v>100</v>
      </c>
      <c r="M24" s="11"/>
      <c r="N24" s="71">
        <f>L24*L25</f>
        <v>0</v>
      </c>
    </row>
    <row r="25" spans="1:14" s="2" customFormat="1" ht="21.95" customHeight="1" x14ac:dyDescent="0.25">
      <c r="A25" s="67" t="s">
        <v>232</v>
      </c>
      <c r="B25" s="67"/>
      <c r="C25" s="67"/>
      <c r="D25" s="36"/>
      <c r="E25" s="10"/>
      <c r="F25" s="10"/>
      <c r="G25" s="10"/>
      <c r="H25" s="10"/>
      <c r="I25" s="10"/>
      <c r="J25" s="10"/>
      <c r="K25" s="10"/>
      <c r="L25" s="12"/>
      <c r="M25" s="10"/>
      <c r="N25" s="72"/>
    </row>
    <row r="26" spans="1:14" s="2" customFormat="1" ht="21.95" customHeight="1" x14ac:dyDescent="0.25">
      <c r="A26" s="68" t="s">
        <v>233</v>
      </c>
      <c r="B26" s="68"/>
      <c r="C26" s="68"/>
      <c r="D26" s="37"/>
      <c r="E26" s="16"/>
      <c r="F26" s="16"/>
      <c r="G26" s="16"/>
      <c r="H26" s="16"/>
      <c r="I26" s="16"/>
      <c r="J26" s="16"/>
      <c r="K26" s="16"/>
      <c r="L26" s="15"/>
      <c r="M26" s="16"/>
      <c r="N26" s="73"/>
    </row>
    <row r="27" spans="1:14" s="2" customFormat="1" ht="21.95" customHeight="1" x14ac:dyDescent="0.25">
      <c r="A27" s="19"/>
      <c r="B27" s="20"/>
      <c r="C27" s="20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7"/>
    </row>
    <row r="28" spans="1:14" s="2" customFormat="1" ht="50.1" customHeight="1" x14ac:dyDescent="0.25">
      <c r="A28" s="26" t="s">
        <v>148</v>
      </c>
      <c r="B28" s="9" t="s">
        <v>52</v>
      </c>
      <c r="C28" s="14" t="s">
        <v>14</v>
      </c>
      <c r="D28" s="41"/>
      <c r="E28" s="11"/>
      <c r="F28" s="11"/>
      <c r="G28" s="11"/>
      <c r="H28" s="11"/>
      <c r="I28" s="11"/>
      <c r="J28" s="11"/>
      <c r="K28" s="11"/>
      <c r="L28" s="11"/>
      <c r="M28" s="11">
        <v>50</v>
      </c>
      <c r="N28" s="71">
        <f>M28*M29</f>
        <v>0</v>
      </c>
    </row>
    <row r="29" spans="1:14" s="2" customFormat="1" ht="21.95" customHeight="1" x14ac:dyDescent="0.25">
      <c r="A29" s="67" t="s">
        <v>232</v>
      </c>
      <c r="B29" s="67"/>
      <c r="C29" s="67"/>
      <c r="D29" s="36"/>
      <c r="E29" s="10"/>
      <c r="F29" s="10"/>
      <c r="G29" s="10"/>
      <c r="H29" s="10"/>
      <c r="I29" s="10"/>
      <c r="J29" s="10"/>
      <c r="K29" s="10"/>
      <c r="L29" s="10"/>
      <c r="M29" s="12"/>
      <c r="N29" s="72"/>
    </row>
    <row r="30" spans="1:14" s="2" customFormat="1" ht="21.95" customHeight="1" x14ac:dyDescent="0.25">
      <c r="A30" s="68" t="s">
        <v>233</v>
      </c>
      <c r="B30" s="68"/>
      <c r="C30" s="68"/>
      <c r="D30" s="37"/>
      <c r="E30" s="16"/>
      <c r="F30" s="16"/>
      <c r="G30" s="16"/>
      <c r="H30" s="16"/>
      <c r="I30" s="16"/>
      <c r="J30" s="16"/>
      <c r="K30" s="16"/>
      <c r="L30" s="16"/>
      <c r="M30" s="15"/>
      <c r="N30" s="73"/>
    </row>
    <row r="31" spans="1:14" s="2" customFormat="1" ht="21.95" customHeight="1" x14ac:dyDescent="0.25">
      <c r="A31" s="19"/>
      <c r="B31" s="20"/>
      <c r="C31" s="20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7"/>
    </row>
    <row r="32" spans="1:14" s="2" customFormat="1" ht="50.1" customHeight="1" x14ac:dyDescent="0.25">
      <c r="A32" s="26" t="s">
        <v>149</v>
      </c>
      <c r="B32" s="9" t="s">
        <v>54</v>
      </c>
      <c r="C32" s="14" t="s">
        <v>15</v>
      </c>
      <c r="D32" s="41"/>
      <c r="E32" s="11">
        <v>300</v>
      </c>
      <c r="F32" s="11"/>
      <c r="G32" s="11"/>
      <c r="H32" s="11"/>
      <c r="I32" s="11"/>
      <c r="J32" s="11"/>
      <c r="K32" s="11"/>
      <c r="L32" s="11"/>
      <c r="M32" s="11"/>
      <c r="N32" s="71">
        <f>E32*E33</f>
        <v>0</v>
      </c>
    </row>
    <row r="33" spans="1:14" s="2" customFormat="1" ht="21.95" customHeight="1" x14ac:dyDescent="0.25">
      <c r="A33" s="67" t="s">
        <v>232</v>
      </c>
      <c r="B33" s="67"/>
      <c r="C33" s="67"/>
      <c r="D33" s="36"/>
      <c r="E33" s="12"/>
      <c r="F33" s="10"/>
      <c r="G33" s="10"/>
      <c r="H33" s="10"/>
      <c r="I33" s="10"/>
      <c r="J33" s="10"/>
      <c r="K33" s="10"/>
      <c r="L33" s="10"/>
      <c r="M33" s="10"/>
      <c r="N33" s="72"/>
    </row>
    <row r="34" spans="1:14" s="2" customFormat="1" ht="21.95" customHeight="1" x14ac:dyDescent="0.25">
      <c r="A34" s="68" t="s">
        <v>233</v>
      </c>
      <c r="B34" s="68"/>
      <c r="C34" s="68"/>
      <c r="D34" s="37"/>
      <c r="E34" s="15"/>
      <c r="F34" s="16"/>
      <c r="G34" s="16"/>
      <c r="H34" s="16"/>
      <c r="I34" s="16"/>
      <c r="J34" s="16"/>
      <c r="K34" s="16"/>
      <c r="L34" s="16"/>
      <c r="M34" s="16"/>
      <c r="N34" s="73"/>
    </row>
    <row r="35" spans="1:14" s="2" customFormat="1" ht="21.95" customHeight="1" x14ac:dyDescent="0.25">
      <c r="A35" s="19"/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7"/>
    </row>
    <row r="36" spans="1:14" s="2" customFormat="1" ht="50.1" customHeight="1" x14ac:dyDescent="0.25">
      <c r="A36" s="26" t="s">
        <v>150</v>
      </c>
      <c r="B36" s="9" t="s">
        <v>55</v>
      </c>
      <c r="C36" s="14" t="s">
        <v>15</v>
      </c>
      <c r="D36" s="41"/>
      <c r="E36" s="11"/>
      <c r="F36" s="11">
        <v>200</v>
      </c>
      <c r="G36" s="11"/>
      <c r="H36" s="11"/>
      <c r="I36" s="11"/>
      <c r="J36" s="11"/>
      <c r="K36" s="11"/>
      <c r="L36" s="11"/>
      <c r="M36" s="11"/>
      <c r="N36" s="71">
        <f>F36*F37</f>
        <v>0</v>
      </c>
    </row>
    <row r="37" spans="1:14" s="2" customFormat="1" ht="21.95" customHeight="1" x14ac:dyDescent="0.25">
      <c r="A37" s="67" t="s">
        <v>232</v>
      </c>
      <c r="B37" s="67"/>
      <c r="C37" s="67"/>
      <c r="D37" s="36"/>
      <c r="E37" s="10"/>
      <c r="F37" s="12"/>
      <c r="G37" s="10"/>
      <c r="H37" s="10"/>
      <c r="I37" s="10"/>
      <c r="J37" s="10"/>
      <c r="K37" s="10"/>
      <c r="L37" s="10"/>
      <c r="M37" s="10"/>
      <c r="N37" s="72"/>
    </row>
    <row r="38" spans="1:14" s="2" customFormat="1" ht="21.95" customHeight="1" x14ac:dyDescent="0.25">
      <c r="A38" s="68" t="s">
        <v>233</v>
      </c>
      <c r="B38" s="68"/>
      <c r="C38" s="68"/>
      <c r="D38" s="37"/>
      <c r="E38" s="10"/>
      <c r="F38" s="15"/>
      <c r="G38" s="16"/>
      <c r="H38" s="16"/>
      <c r="I38" s="16"/>
      <c r="J38" s="16"/>
      <c r="K38" s="16"/>
      <c r="L38" s="16"/>
      <c r="M38" s="16"/>
      <c r="N38" s="73"/>
    </row>
    <row r="39" spans="1:14" s="2" customFormat="1" ht="21.95" customHeight="1" x14ac:dyDescent="0.25">
      <c r="A39" s="19"/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7"/>
    </row>
    <row r="40" spans="1:14" s="2" customFormat="1" ht="50.1" customHeight="1" x14ac:dyDescent="0.25">
      <c r="A40" s="26" t="s">
        <v>151</v>
      </c>
      <c r="B40" s="9" t="s">
        <v>56</v>
      </c>
      <c r="C40" s="14" t="s">
        <v>15</v>
      </c>
      <c r="D40" s="41"/>
      <c r="E40" s="11"/>
      <c r="F40" s="11"/>
      <c r="G40" s="11">
        <v>100</v>
      </c>
      <c r="H40" s="11"/>
      <c r="I40" s="11"/>
      <c r="J40" s="11"/>
      <c r="K40" s="11"/>
      <c r="L40" s="11"/>
      <c r="M40" s="11"/>
      <c r="N40" s="71">
        <f>G40*G41</f>
        <v>0</v>
      </c>
    </row>
    <row r="41" spans="1:14" s="2" customFormat="1" ht="21.95" customHeight="1" x14ac:dyDescent="0.25">
      <c r="A41" s="67" t="s">
        <v>232</v>
      </c>
      <c r="B41" s="67"/>
      <c r="C41" s="67"/>
      <c r="D41" s="36"/>
      <c r="E41" s="10"/>
      <c r="F41" s="10"/>
      <c r="G41" s="12"/>
      <c r="H41" s="10"/>
      <c r="I41" s="10"/>
      <c r="J41" s="10"/>
      <c r="K41" s="10"/>
      <c r="L41" s="10"/>
      <c r="M41" s="10"/>
      <c r="N41" s="72"/>
    </row>
    <row r="42" spans="1:14" s="2" customFormat="1" ht="21.95" customHeight="1" x14ac:dyDescent="0.25">
      <c r="A42" s="68" t="s">
        <v>233</v>
      </c>
      <c r="B42" s="68"/>
      <c r="C42" s="68"/>
      <c r="D42" s="37"/>
      <c r="E42" s="10"/>
      <c r="F42" s="16"/>
      <c r="G42" s="15"/>
      <c r="H42" s="16"/>
      <c r="I42" s="16"/>
      <c r="J42" s="16"/>
      <c r="K42" s="16"/>
      <c r="L42" s="16"/>
      <c r="M42" s="16"/>
      <c r="N42" s="73"/>
    </row>
    <row r="43" spans="1:14" s="2" customFormat="1" ht="21.95" customHeight="1" x14ac:dyDescent="0.25">
      <c r="A43" s="19"/>
      <c r="B43" s="20"/>
      <c r="C43" s="20"/>
      <c r="D43" s="20"/>
      <c r="E43" s="21"/>
      <c r="F43" s="21"/>
      <c r="G43" s="21"/>
      <c r="H43" s="21"/>
      <c r="I43" s="21"/>
      <c r="J43" s="21"/>
      <c r="K43" s="21"/>
      <c r="L43" s="21"/>
      <c r="M43" s="21"/>
      <c r="N43" s="27"/>
    </row>
    <row r="44" spans="1:14" s="2" customFormat="1" ht="50.1" customHeight="1" x14ac:dyDescent="0.25">
      <c r="A44" s="26" t="s">
        <v>152</v>
      </c>
      <c r="B44" s="9" t="s">
        <v>57</v>
      </c>
      <c r="C44" s="14" t="s">
        <v>15</v>
      </c>
      <c r="D44" s="41"/>
      <c r="E44" s="11"/>
      <c r="F44" s="11"/>
      <c r="G44" s="11"/>
      <c r="H44" s="11"/>
      <c r="I44" s="11"/>
      <c r="J44" s="11">
        <v>400</v>
      </c>
      <c r="K44" s="11"/>
      <c r="L44" s="11"/>
      <c r="M44" s="11"/>
      <c r="N44" s="71">
        <f>J44*J45</f>
        <v>0</v>
      </c>
    </row>
    <row r="45" spans="1:14" s="2" customFormat="1" ht="21.95" customHeight="1" x14ac:dyDescent="0.25">
      <c r="A45" s="67" t="s">
        <v>232</v>
      </c>
      <c r="B45" s="67"/>
      <c r="C45" s="67"/>
      <c r="D45" s="36"/>
      <c r="E45" s="10"/>
      <c r="F45" s="10"/>
      <c r="G45" s="10"/>
      <c r="H45" s="10"/>
      <c r="I45" s="10"/>
      <c r="J45" s="12"/>
      <c r="K45" s="10"/>
      <c r="L45" s="10"/>
      <c r="M45" s="10"/>
      <c r="N45" s="72"/>
    </row>
    <row r="46" spans="1:14" s="2" customFormat="1" ht="21.95" customHeight="1" x14ac:dyDescent="0.25">
      <c r="A46" s="68" t="s">
        <v>233</v>
      </c>
      <c r="B46" s="68"/>
      <c r="C46" s="68"/>
      <c r="D46" s="37"/>
      <c r="E46" s="16"/>
      <c r="F46" s="16"/>
      <c r="G46" s="16"/>
      <c r="H46" s="16"/>
      <c r="I46" s="16"/>
      <c r="J46" s="12"/>
      <c r="K46" s="16"/>
      <c r="L46" s="16"/>
      <c r="M46" s="16"/>
      <c r="N46" s="73"/>
    </row>
    <row r="47" spans="1:14" s="2" customFormat="1" ht="21.95" customHeight="1" x14ac:dyDescent="0.25">
      <c r="A47" s="19"/>
      <c r="B47" s="20"/>
      <c r="C47" s="20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7"/>
    </row>
    <row r="48" spans="1:14" s="2" customFormat="1" ht="50.1" customHeight="1" x14ac:dyDescent="0.25">
      <c r="A48" s="26" t="s">
        <v>153</v>
      </c>
      <c r="B48" s="9" t="s">
        <v>58</v>
      </c>
      <c r="C48" s="14" t="s">
        <v>15</v>
      </c>
      <c r="D48" s="41"/>
      <c r="E48" s="11"/>
      <c r="F48" s="11"/>
      <c r="G48" s="11"/>
      <c r="H48" s="11"/>
      <c r="I48" s="11"/>
      <c r="J48" s="11"/>
      <c r="K48" s="11">
        <v>150</v>
      </c>
      <c r="L48" s="11"/>
      <c r="M48" s="11"/>
      <c r="N48" s="71">
        <f>K48*K49</f>
        <v>0</v>
      </c>
    </row>
    <row r="49" spans="1:14" s="2" customFormat="1" ht="21.95" customHeight="1" x14ac:dyDescent="0.25">
      <c r="A49" s="67" t="s">
        <v>232</v>
      </c>
      <c r="B49" s="67"/>
      <c r="C49" s="67"/>
      <c r="D49" s="36"/>
      <c r="E49" s="10"/>
      <c r="F49" s="10"/>
      <c r="G49" s="10"/>
      <c r="H49" s="10"/>
      <c r="I49" s="10"/>
      <c r="J49" s="10"/>
      <c r="K49" s="12"/>
      <c r="L49" s="10"/>
      <c r="M49" s="10"/>
      <c r="N49" s="72"/>
    </row>
    <row r="50" spans="1:14" s="2" customFormat="1" ht="21.95" customHeight="1" x14ac:dyDescent="0.25">
      <c r="A50" s="68" t="s">
        <v>233</v>
      </c>
      <c r="B50" s="68"/>
      <c r="C50" s="68"/>
      <c r="D50" s="37"/>
      <c r="E50" s="16"/>
      <c r="F50" s="16"/>
      <c r="G50" s="16"/>
      <c r="H50" s="16"/>
      <c r="I50" s="16"/>
      <c r="J50" s="16"/>
      <c r="K50" s="12"/>
      <c r="L50" s="16"/>
      <c r="M50" s="16"/>
      <c r="N50" s="73"/>
    </row>
    <row r="51" spans="1:14" s="2" customFormat="1" ht="21.95" customHeight="1" x14ac:dyDescent="0.25">
      <c r="A51" s="19"/>
      <c r="B51" s="20"/>
      <c r="C51" s="20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7"/>
    </row>
    <row r="52" spans="1:14" s="2" customFormat="1" ht="50.1" customHeight="1" x14ac:dyDescent="0.25">
      <c r="A52" s="26" t="s">
        <v>154</v>
      </c>
      <c r="B52" s="9" t="s">
        <v>59</v>
      </c>
      <c r="C52" s="44" t="s">
        <v>15</v>
      </c>
      <c r="D52" s="54"/>
      <c r="E52" s="47"/>
      <c r="F52" s="11"/>
      <c r="G52" s="11"/>
      <c r="H52" s="11"/>
      <c r="I52" s="11"/>
      <c r="J52" s="11"/>
      <c r="K52" s="11"/>
      <c r="L52" s="11"/>
      <c r="M52" s="11">
        <v>50</v>
      </c>
      <c r="N52" s="71">
        <f>M52*M53</f>
        <v>0</v>
      </c>
    </row>
    <row r="53" spans="1:14" s="2" customFormat="1" ht="21.95" customHeight="1" x14ac:dyDescent="0.25">
      <c r="A53" s="67" t="s">
        <v>232</v>
      </c>
      <c r="B53" s="67"/>
      <c r="C53" s="75"/>
      <c r="D53" s="53"/>
      <c r="E53" s="48"/>
      <c r="F53" s="10"/>
      <c r="G53" s="10"/>
      <c r="H53" s="10"/>
      <c r="I53" s="10"/>
      <c r="J53" s="10"/>
      <c r="K53" s="10"/>
      <c r="L53" s="10"/>
      <c r="M53" s="12"/>
      <c r="N53" s="72"/>
    </row>
    <row r="54" spans="1:14" s="2" customFormat="1" ht="21.95" customHeight="1" x14ac:dyDescent="0.25">
      <c r="A54" s="68" t="s">
        <v>233</v>
      </c>
      <c r="B54" s="68"/>
      <c r="C54" s="74"/>
      <c r="D54" s="53"/>
      <c r="E54" s="49"/>
      <c r="F54" s="16"/>
      <c r="G54" s="16"/>
      <c r="H54" s="16"/>
      <c r="I54" s="16"/>
      <c r="J54" s="16"/>
      <c r="K54" s="16"/>
      <c r="L54" s="16"/>
      <c r="M54" s="12"/>
      <c r="N54" s="73"/>
    </row>
    <row r="55" spans="1:14" s="2" customFormat="1" ht="21.95" customHeight="1" x14ac:dyDescent="0.25">
      <c r="A55" s="19"/>
      <c r="B55" s="20"/>
      <c r="C55" s="20"/>
      <c r="D55" s="56"/>
      <c r="E55" s="21"/>
      <c r="F55" s="21"/>
      <c r="G55" s="21"/>
      <c r="H55" s="21"/>
      <c r="I55" s="21"/>
      <c r="J55" s="21"/>
      <c r="K55" s="21"/>
      <c r="L55" s="21"/>
      <c r="M55" s="21"/>
      <c r="N55" s="27"/>
    </row>
    <row r="56" spans="1:14" s="2" customFormat="1" ht="50.1" customHeight="1" x14ac:dyDescent="0.25">
      <c r="A56" s="26" t="s">
        <v>155</v>
      </c>
      <c r="B56" s="9" t="s">
        <v>60</v>
      </c>
      <c r="C56" s="45" t="s">
        <v>16</v>
      </c>
      <c r="D56" s="55"/>
      <c r="E56" s="47">
        <v>800</v>
      </c>
      <c r="F56" s="11"/>
      <c r="G56" s="11"/>
      <c r="H56" s="11"/>
      <c r="I56" s="11"/>
      <c r="J56" s="11"/>
      <c r="K56" s="11"/>
      <c r="L56" s="11"/>
      <c r="M56" s="11"/>
      <c r="N56" s="71">
        <f>E56*E57</f>
        <v>0</v>
      </c>
    </row>
    <row r="57" spans="1:14" s="2" customFormat="1" ht="21.95" customHeight="1" x14ac:dyDescent="0.25">
      <c r="A57" s="67" t="s">
        <v>232</v>
      </c>
      <c r="B57" s="67"/>
      <c r="C57" s="75"/>
      <c r="D57" s="53"/>
      <c r="E57" s="50"/>
      <c r="F57" s="10"/>
      <c r="G57" s="10"/>
      <c r="H57" s="10"/>
      <c r="I57" s="10"/>
      <c r="J57" s="10"/>
      <c r="K57" s="10"/>
      <c r="L57" s="10"/>
      <c r="M57" s="10"/>
      <c r="N57" s="72"/>
    </row>
    <row r="58" spans="1:14" s="2" customFormat="1" ht="21.95" customHeight="1" x14ac:dyDescent="0.25">
      <c r="A58" s="68" t="s">
        <v>233</v>
      </c>
      <c r="B58" s="68"/>
      <c r="C58" s="74"/>
      <c r="D58" s="53"/>
      <c r="E58" s="51"/>
      <c r="F58" s="16"/>
      <c r="G58" s="16"/>
      <c r="H58" s="16"/>
      <c r="I58" s="16"/>
      <c r="J58" s="16"/>
      <c r="K58" s="16"/>
      <c r="L58" s="16"/>
      <c r="M58" s="16"/>
      <c r="N58" s="73"/>
    </row>
    <row r="59" spans="1:14" s="2" customFormat="1" ht="21.95" customHeight="1" x14ac:dyDescent="0.25">
      <c r="A59" s="19"/>
      <c r="B59" s="20"/>
      <c r="C59" s="20"/>
      <c r="D59" s="56"/>
      <c r="E59" s="21"/>
      <c r="F59" s="21"/>
      <c r="G59" s="21"/>
      <c r="H59" s="21"/>
      <c r="I59" s="21"/>
      <c r="J59" s="21"/>
      <c r="K59" s="21"/>
      <c r="L59" s="21"/>
      <c r="M59" s="21"/>
      <c r="N59" s="27"/>
    </row>
    <row r="60" spans="1:14" s="2" customFormat="1" ht="50.1" customHeight="1" x14ac:dyDescent="0.25">
      <c r="A60" s="26" t="s">
        <v>156</v>
      </c>
      <c r="B60" s="9" t="s">
        <v>61</v>
      </c>
      <c r="C60" s="45" t="s">
        <v>16</v>
      </c>
      <c r="D60" s="55"/>
      <c r="E60" s="47"/>
      <c r="F60" s="11">
        <v>300</v>
      </c>
      <c r="G60" s="11"/>
      <c r="H60" s="11"/>
      <c r="I60" s="11"/>
      <c r="J60" s="11"/>
      <c r="K60" s="11"/>
      <c r="L60" s="11"/>
      <c r="M60" s="11"/>
      <c r="N60" s="71">
        <f>F60*F61</f>
        <v>0</v>
      </c>
    </row>
    <row r="61" spans="1:14" s="2" customFormat="1" ht="21.95" customHeight="1" x14ac:dyDescent="0.25">
      <c r="A61" s="67" t="s">
        <v>232</v>
      </c>
      <c r="B61" s="67"/>
      <c r="C61" s="75"/>
      <c r="D61" s="53"/>
      <c r="E61" s="48"/>
      <c r="F61" s="12"/>
      <c r="G61" s="10"/>
      <c r="H61" s="10"/>
      <c r="I61" s="10"/>
      <c r="J61" s="10"/>
      <c r="K61" s="10"/>
      <c r="L61" s="10"/>
      <c r="M61" s="10"/>
      <c r="N61" s="72"/>
    </row>
    <row r="62" spans="1:14" s="2" customFormat="1" ht="21.95" customHeight="1" x14ac:dyDescent="0.25">
      <c r="A62" s="68" t="s">
        <v>233</v>
      </c>
      <c r="B62" s="68"/>
      <c r="C62" s="74"/>
      <c r="D62" s="53"/>
      <c r="E62" s="49"/>
      <c r="F62" s="15"/>
      <c r="G62" s="16"/>
      <c r="H62" s="16"/>
      <c r="I62" s="16"/>
      <c r="J62" s="16"/>
      <c r="K62" s="16"/>
      <c r="L62" s="16"/>
      <c r="M62" s="16"/>
      <c r="N62" s="73"/>
    </row>
    <row r="63" spans="1:14" s="2" customFormat="1" ht="21.95" customHeight="1" x14ac:dyDescent="0.25">
      <c r="A63" s="19"/>
      <c r="B63" s="20"/>
      <c r="C63" s="20"/>
      <c r="D63" s="56"/>
      <c r="E63" s="21"/>
      <c r="F63" s="21"/>
      <c r="G63" s="21"/>
      <c r="H63" s="21"/>
      <c r="I63" s="21"/>
      <c r="J63" s="21"/>
      <c r="K63" s="21"/>
      <c r="L63" s="21"/>
      <c r="M63" s="21"/>
      <c r="N63" s="27"/>
    </row>
    <row r="64" spans="1:14" s="2" customFormat="1" ht="50.1" customHeight="1" x14ac:dyDescent="0.25">
      <c r="A64" s="26" t="s">
        <v>157</v>
      </c>
      <c r="B64" s="9" t="s">
        <v>62</v>
      </c>
      <c r="C64" s="45" t="s">
        <v>16</v>
      </c>
      <c r="D64" s="55"/>
      <c r="E64" s="47"/>
      <c r="F64" s="11"/>
      <c r="G64" s="11">
        <v>200</v>
      </c>
      <c r="H64" s="11"/>
      <c r="I64" s="11"/>
      <c r="J64" s="11"/>
      <c r="K64" s="11"/>
      <c r="L64" s="11"/>
      <c r="M64" s="11"/>
      <c r="N64" s="71">
        <f>G64*G65</f>
        <v>0</v>
      </c>
    </row>
    <row r="65" spans="1:14" s="2" customFormat="1" ht="21.95" customHeight="1" x14ac:dyDescent="0.25">
      <c r="A65" s="67" t="s">
        <v>232</v>
      </c>
      <c r="B65" s="67"/>
      <c r="C65" s="75"/>
      <c r="D65" s="53"/>
      <c r="E65" s="48"/>
      <c r="F65" s="10"/>
      <c r="G65" s="12"/>
      <c r="H65" s="10"/>
      <c r="I65" s="10"/>
      <c r="J65" s="10"/>
      <c r="K65" s="10"/>
      <c r="L65" s="10"/>
      <c r="M65" s="10"/>
      <c r="N65" s="72"/>
    </row>
    <row r="66" spans="1:14" s="2" customFormat="1" ht="21.95" customHeight="1" x14ac:dyDescent="0.25">
      <c r="A66" s="68" t="s">
        <v>233</v>
      </c>
      <c r="B66" s="68"/>
      <c r="C66" s="74"/>
      <c r="D66" s="53"/>
      <c r="E66" s="49"/>
      <c r="F66" s="16"/>
      <c r="G66" s="15"/>
      <c r="H66" s="16"/>
      <c r="I66" s="16"/>
      <c r="J66" s="16"/>
      <c r="K66" s="16"/>
      <c r="L66" s="16"/>
      <c r="M66" s="16"/>
      <c r="N66" s="73"/>
    </row>
    <row r="67" spans="1:14" s="2" customFormat="1" ht="21.95" customHeight="1" x14ac:dyDescent="0.25">
      <c r="A67" s="19"/>
      <c r="B67" s="20"/>
      <c r="C67" s="20"/>
      <c r="D67" s="56"/>
      <c r="E67" s="21"/>
      <c r="F67" s="21"/>
      <c r="G67" s="21"/>
      <c r="H67" s="21"/>
      <c r="I67" s="21"/>
      <c r="J67" s="21"/>
      <c r="K67" s="21"/>
      <c r="L67" s="21"/>
      <c r="M67" s="21"/>
      <c r="N67" s="27"/>
    </row>
    <row r="68" spans="1:14" s="2" customFormat="1" ht="50.1" customHeight="1" x14ac:dyDescent="0.25">
      <c r="A68" s="26" t="s">
        <v>158</v>
      </c>
      <c r="B68" s="9" t="s">
        <v>63</v>
      </c>
      <c r="C68" s="45" t="s">
        <v>16</v>
      </c>
      <c r="D68" s="55"/>
      <c r="E68" s="47"/>
      <c r="F68" s="11"/>
      <c r="G68" s="11"/>
      <c r="H68" s="11"/>
      <c r="I68" s="11"/>
      <c r="J68" s="11">
        <v>300</v>
      </c>
      <c r="K68" s="11"/>
      <c r="L68" s="11"/>
      <c r="M68" s="11"/>
      <c r="N68" s="71">
        <f>J68*J69</f>
        <v>0</v>
      </c>
    </row>
    <row r="69" spans="1:14" s="2" customFormat="1" ht="21.95" customHeight="1" x14ac:dyDescent="0.25">
      <c r="A69" s="67" t="s">
        <v>232</v>
      </c>
      <c r="B69" s="67"/>
      <c r="C69" s="75"/>
      <c r="D69" s="53"/>
      <c r="E69" s="48"/>
      <c r="F69" s="10"/>
      <c r="G69" s="10"/>
      <c r="H69" s="10"/>
      <c r="I69" s="10"/>
      <c r="J69" s="12"/>
      <c r="K69" s="10"/>
      <c r="L69" s="10"/>
      <c r="M69" s="10"/>
      <c r="N69" s="72"/>
    </row>
    <row r="70" spans="1:14" s="2" customFormat="1" ht="21.95" customHeight="1" x14ac:dyDescent="0.25">
      <c r="A70" s="68" t="s">
        <v>233</v>
      </c>
      <c r="B70" s="68"/>
      <c r="C70" s="74"/>
      <c r="D70" s="53"/>
      <c r="E70" s="49"/>
      <c r="F70" s="16"/>
      <c r="G70" s="16"/>
      <c r="H70" s="16"/>
      <c r="I70" s="16"/>
      <c r="J70" s="15"/>
      <c r="K70" s="16"/>
      <c r="L70" s="16"/>
      <c r="M70" s="16"/>
      <c r="N70" s="73"/>
    </row>
    <row r="71" spans="1:14" s="2" customFormat="1" ht="21.95" customHeight="1" x14ac:dyDescent="0.25">
      <c r="A71" s="19"/>
      <c r="B71" s="20"/>
      <c r="C71" s="20"/>
      <c r="D71" s="56"/>
      <c r="E71" s="21"/>
      <c r="F71" s="21"/>
      <c r="G71" s="21"/>
      <c r="H71" s="21"/>
      <c r="I71" s="21"/>
      <c r="J71" s="21"/>
      <c r="K71" s="21"/>
      <c r="L71" s="21"/>
      <c r="M71" s="21"/>
      <c r="N71" s="27"/>
    </row>
    <row r="72" spans="1:14" s="2" customFormat="1" ht="50.1" customHeight="1" x14ac:dyDescent="0.25">
      <c r="A72" s="26" t="s">
        <v>159</v>
      </c>
      <c r="B72" s="9" t="s">
        <v>64</v>
      </c>
      <c r="C72" s="45" t="s">
        <v>16</v>
      </c>
      <c r="D72" s="55"/>
      <c r="E72" s="47"/>
      <c r="F72" s="11"/>
      <c r="G72" s="11"/>
      <c r="H72" s="11"/>
      <c r="I72" s="11"/>
      <c r="J72" s="11"/>
      <c r="K72" s="11">
        <v>100</v>
      </c>
      <c r="L72" s="11"/>
      <c r="M72" s="11"/>
      <c r="N72" s="71">
        <f>K72*K73</f>
        <v>0</v>
      </c>
    </row>
    <row r="73" spans="1:14" s="2" customFormat="1" ht="21.95" customHeight="1" x14ac:dyDescent="0.25">
      <c r="A73" s="67" t="s">
        <v>232</v>
      </c>
      <c r="B73" s="67"/>
      <c r="C73" s="75"/>
      <c r="D73" s="53"/>
      <c r="E73" s="48"/>
      <c r="F73" s="10"/>
      <c r="G73" s="10"/>
      <c r="H73" s="10"/>
      <c r="I73" s="10"/>
      <c r="J73" s="10"/>
      <c r="K73" s="12"/>
      <c r="L73" s="10"/>
      <c r="M73" s="10"/>
      <c r="N73" s="72"/>
    </row>
    <row r="74" spans="1:14" s="2" customFormat="1" ht="21.95" customHeight="1" x14ac:dyDescent="0.25">
      <c r="A74" s="68" t="s">
        <v>233</v>
      </c>
      <c r="B74" s="68"/>
      <c r="C74" s="74"/>
      <c r="D74" s="53"/>
      <c r="E74" s="49"/>
      <c r="F74" s="16"/>
      <c r="G74" s="16"/>
      <c r="H74" s="16"/>
      <c r="I74" s="16"/>
      <c r="J74" s="16"/>
      <c r="K74" s="15"/>
      <c r="L74" s="16"/>
      <c r="M74" s="16"/>
      <c r="N74" s="73"/>
    </row>
    <row r="75" spans="1:14" s="2" customFormat="1" ht="21.95" customHeight="1" x14ac:dyDescent="0.25">
      <c r="A75" s="19"/>
      <c r="B75" s="20"/>
      <c r="C75" s="20"/>
      <c r="D75" s="56"/>
      <c r="E75" s="21"/>
      <c r="F75" s="21"/>
      <c r="G75" s="21"/>
      <c r="H75" s="21"/>
      <c r="I75" s="21"/>
      <c r="J75" s="21"/>
      <c r="K75" s="21"/>
      <c r="L75" s="21"/>
      <c r="M75" s="21"/>
      <c r="N75" s="27"/>
    </row>
    <row r="76" spans="1:14" s="2" customFormat="1" ht="50.1" customHeight="1" x14ac:dyDescent="0.25">
      <c r="A76" s="26" t="s">
        <v>160</v>
      </c>
      <c r="B76" s="9" t="s">
        <v>65</v>
      </c>
      <c r="C76" s="45" t="s">
        <v>16</v>
      </c>
      <c r="D76" s="55"/>
      <c r="E76" s="47"/>
      <c r="F76" s="11"/>
      <c r="G76" s="11"/>
      <c r="H76" s="11"/>
      <c r="I76" s="11"/>
      <c r="J76" s="11"/>
      <c r="K76" s="11"/>
      <c r="L76" s="11"/>
      <c r="M76" s="11">
        <v>30</v>
      </c>
      <c r="N76" s="71">
        <f>M76*M77</f>
        <v>0</v>
      </c>
    </row>
    <row r="77" spans="1:14" s="2" customFormat="1" ht="21.95" customHeight="1" x14ac:dyDescent="0.25">
      <c r="A77" s="67" t="s">
        <v>232</v>
      </c>
      <c r="B77" s="67"/>
      <c r="C77" s="75"/>
      <c r="D77" s="53"/>
      <c r="E77" s="48"/>
      <c r="F77" s="10"/>
      <c r="G77" s="10"/>
      <c r="H77" s="10"/>
      <c r="I77" s="10"/>
      <c r="J77" s="10"/>
      <c r="K77" s="10"/>
      <c r="L77" s="10"/>
      <c r="M77" s="12"/>
      <c r="N77" s="72"/>
    </row>
    <row r="78" spans="1:14" s="2" customFormat="1" ht="21.95" customHeight="1" x14ac:dyDescent="0.25">
      <c r="A78" s="68" t="s">
        <v>233</v>
      </c>
      <c r="B78" s="68"/>
      <c r="C78" s="74"/>
      <c r="D78" s="53"/>
      <c r="E78" s="49"/>
      <c r="F78" s="16"/>
      <c r="G78" s="16"/>
      <c r="H78" s="16"/>
      <c r="I78" s="16"/>
      <c r="J78" s="16"/>
      <c r="K78" s="16"/>
      <c r="L78" s="16"/>
      <c r="M78" s="15"/>
      <c r="N78" s="73"/>
    </row>
    <row r="79" spans="1:14" s="2" customFormat="1" ht="21.95" customHeight="1" x14ac:dyDescent="0.25">
      <c r="A79" s="19"/>
      <c r="B79" s="20"/>
      <c r="C79" s="20"/>
      <c r="D79" s="56"/>
      <c r="E79" s="21"/>
      <c r="F79" s="21"/>
      <c r="G79" s="21"/>
      <c r="H79" s="21"/>
      <c r="I79" s="21"/>
      <c r="J79" s="21"/>
      <c r="K79" s="21"/>
      <c r="L79" s="21"/>
      <c r="M79" s="21"/>
      <c r="N79" s="27"/>
    </row>
    <row r="80" spans="1:14" s="2" customFormat="1" ht="50.1" customHeight="1" x14ac:dyDescent="0.25">
      <c r="A80" s="26" t="s">
        <v>161</v>
      </c>
      <c r="B80" s="9" t="s">
        <v>66</v>
      </c>
      <c r="C80" s="45" t="s">
        <v>17</v>
      </c>
      <c r="D80" s="55"/>
      <c r="E80" s="47">
        <v>300</v>
      </c>
      <c r="F80" s="11"/>
      <c r="G80" s="11"/>
      <c r="H80" s="11"/>
      <c r="I80" s="11"/>
      <c r="J80" s="11"/>
      <c r="K80" s="11"/>
      <c r="L80" s="11"/>
      <c r="M80" s="11"/>
      <c r="N80" s="71">
        <f>E80*E81</f>
        <v>0</v>
      </c>
    </row>
    <row r="81" spans="1:14" s="2" customFormat="1" ht="21.95" customHeight="1" x14ac:dyDescent="0.25">
      <c r="A81" s="67" t="s">
        <v>232</v>
      </c>
      <c r="B81" s="67"/>
      <c r="C81" s="75"/>
      <c r="D81" s="53"/>
      <c r="E81" s="50"/>
      <c r="F81" s="10"/>
      <c r="G81" s="10"/>
      <c r="H81" s="10"/>
      <c r="I81" s="10"/>
      <c r="J81" s="10"/>
      <c r="K81" s="10"/>
      <c r="L81" s="10"/>
      <c r="M81" s="10"/>
      <c r="N81" s="72"/>
    </row>
    <row r="82" spans="1:14" s="2" customFormat="1" ht="21.95" customHeight="1" x14ac:dyDescent="0.25">
      <c r="A82" s="68" t="s">
        <v>233</v>
      </c>
      <c r="B82" s="68"/>
      <c r="C82" s="74"/>
      <c r="D82" s="53"/>
      <c r="E82" s="51"/>
      <c r="F82" s="16"/>
      <c r="G82" s="16"/>
      <c r="H82" s="16"/>
      <c r="I82" s="16"/>
      <c r="J82" s="16"/>
      <c r="K82" s="16"/>
      <c r="L82" s="16"/>
      <c r="M82" s="16"/>
      <c r="N82" s="73"/>
    </row>
    <row r="83" spans="1:14" s="2" customFormat="1" ht="21.95" customHeight="1" x14ac:dyDescent="0.25">
      <c r="A83" s="19"/>
      <c r="B83" s="20"/>
      <c r="C83" s="20"/>
      <c r="D83" s="56"/>
      <c r="E83" s="21"/>
      <c r="F83" s="21"/>
      <c r="G83" s="21"/>
      <c r="H83" s="21"/>
      <c r="I83" s="21"/>
      <c r="J83" s="21"/>
      <c r="K83" s="21"/>
      <c r="L83" s="21"/>
      <c r="M83" s="21"/>
      <c r="N83" s="27"/>
    </row>
    <row r="84" spans="1:14" s="2" customFormat="1" ht="50.1" customHeight="1" x14ac:dyDescent="0.25">
      <c r="A84" s="26" t="s">
        <v>162</v>
      </c>
      <c r="B84" s="9" t="s">
        <v>67</v>
      </c>
      <c r="C84" s="45" t="s">
        <v>17</v>
      </c>
      <c r="D84" s="55"/>
      <c r="E84" s="47"/>
      <c r="F84" s="11">
        <v>200</v>
      </c>
      <c r="G84" s="11"/>
      <c r="H84" s="11"/>
      <c r="I84" s="11"/>
      <c r="J84" s="11"/>
      <c r="K84" s="11"/>
      <c r="L84" s="11"/>
      <c r="M84" s="11"/>
      <c r="N84" s="71">
        <f>F84*F85</f>
        <v>0</v>
      </c>
    </row>
    <row r="85" spans="1:14" s="2" customFormat="1" ht="21.95" customHeight="1" x14ac:dyDescent="0.25">
      <c r="A85" s="67" t="s">
        <v>232</v>
      </c>
      <c r="B85" s="67"/>
      <c r="C85" s="75"/>
      <c r="D85" s="53"/>
      <c r="E85" s="48"/>
      <c r="F85" s="12"/>
      <c r="G85" s="10"/>
      <c r="H85" s="10"/>
      <c r="I85" s="10"/>
      <c r="J85" s="10"/>
      <c r="K85" s="10"/>
      <c r="L85" s="10"/>
      <c r="M85" s="10"/>
      <c r="N85" s="72"/>
    </row>
    <row r="86" spans="1:14" s="2" customFormat="1" ht="21.95" customHeight="1" x14ac:dyDescent="0.25">
      <c r="A86" s="68" t="s">
        <v>233</v>
      </c>
      <c r="B86" s="68"/>
      <c r="C86" s="74"/>
      <c r="D86" s="53"/>
      <c r="E86" s="49"/>
      <c r="F86" s="15"/>
      <c r="G86" s="16"/>
      <c r="H86" s="16"/>
      <c r="I86" s="16"/>
      <c r="J86" s="16"/>
      <c r="K86" s="16"/>
      <c r="L86" s="16"/>
      <c r="M86" s="16"/>
      <c r="N86" s="73"/>
    </row>
    <row r="87" spans="1:14" s="2" customFormat="1" ht="21.95" customHeight="1" x14ac:dyDescent="0.25">
      <c r="A87" s="19"/>
      <c r="B87" s="20"/>
      <c r="C87" s="20"/>
      <c r="D87" s="56"/>
      <c r="E87" s="21"/>
      <c r="F87" s="21"/>
      <c r="G87" s="21"/>
      <c r="H87" s="21"/>
      <c r="I87" s="21"/>
      <c r="J87" s="21"/>
      <c r="K87" s="21"/>
      <c r="L87" s="21"/>
      <c r="M87" s="21"/>
      <c r="N87" s="27"/>
    </row>
    <row r="88" spans="1:14" s="2" customFormat="1" ht="50.1" customHeight="1" x14ac:dyDescent="0.25">
      <c r="A88" s="26" t="s">
        <v>163</v>
      </c>
      <c r="B88" s="9" t="s">
        <v>68</v>
      </c>
      <c r="C88" s="45" t="s">
        <v>17</v>
      </c>
      <c r="D88" s="55"/>
      <c r="E88" s="47"/>
      <c r="F88" s="11"/>
      <c r="G88" s="11">
        <v>200</v>
      </c>
      <c r="H88" s="11"/>
      <c r="I88" s="11"/>
      <c r="J88" s="11"/>
      <c r="K88" s="11"/>
      <c r="L88" s="11"/>
      <c r="M88" s="11"/>
      <c r="N88" s="71">
        <f>G88*G89</f>
        <v>0</v>
      </c>
    </row>
    <row r="89" spans="1:14" s="2" customFormat="1" ht="21.95" customHeight="1" x14ac:dyDescent="0.25">
      <c r="A89" s="67" t="s">
        <v>232</v>
      </c>
      <c r="B89" s="67"/>
      <c r="C89" s="75"/>
      <c r="D89" s="53"/>
      <c r="E89" s="48"/>
      <c r="F89" s="10"/>
      <c r="G89" s="12"/>
      <c r="H89" s="10"/>
      <c r="I89" s="10"/>
      <c r="J89" s="10"/>
      <c r="K89" s="10"/>
      <c r="L89" s="10"/>
      <c r="M89" s="10"/>
      <c r="N89" s="72"/>
    </row>
    <row r="90" spans="1:14" s="2" customFormat="1" ht="21.95" customHeight="1" x14ac:dyDescent="0.25">
      <c r="A90" s="68" t="s">
        <v>233</v>
      </c>
      <c r="B90" s="68"/>
      <c r="C90" s="74"/>
      <c r="D90" s="53"/>
      <c r="E90" s="49"/>
      <c r="F90" s="16"/>
      <c r="G90" s="15"/>
      <c r="H90" s="16"/>
      <c r="I90" s="16"/>
      <c r="J90" s="16"/>
      <c r="K90" s="16"/>
      <c r="L90" s="16"/>
      <c r="M90" s="16"/>
      <c r="N90" s="73"/>
    </row>
    <row r="91" spans="1:14" s="2" customFormat="1" ht="21.95" customHeight="1" x14ac:dyDescent="0.25">
      <c r="A91" s="19"/>
      <c r="B91" s="20"/>
      <c r="C91" s="20"/>
      <c r="D91" s="56"/>
      <c r="E91" s="21"/>
      <c r="F91" s="21"/>
      <c r="G91" s="21"/>
      <c r="H91" s="21"/>
      <c r="I91" s="21"/>
      <c r="J91" s="21"/>
      <c r="K91" s="21"/>
      <c r="L91" s="21"/>
      <c r="M91" s="21"/>
      <c r="N91" s="27"/>
    </row>
    <row r="92" spans="1:14" s="2" customFormat="1" ht="50.1" customHeight="1" x14ac:dyDescent="0.25">
      <c r="A92" s="26" t="s">
        <v>164</v>
      </c>
      <c r="B92" s="9" t="s">
        <v>69</v>
      </c>
      <c r="C92" s="45" t="s">
        <v>17</v>
      </c>
      <c r="D92" s="55"/>
      <c r="E92" s="47"/>
      <c r="F92" s="11"/>
      <c r="G92" s="11"/>
      <c r="H92" s="11"/>
      <c r="I92" s="11"/>
      <c r="J92" s="11"/>
      <c r="K92" s="11">
        <v>100</v>
      </c>
      <c r="L92" s="11"/>
      <c r="M92" s="11"/>
      <c r="N92" s="71">
        <f>K92*K93</f>
        <v>0</v>
      </c>
    </row>
    <row r="93" spans="1:14" s="2" customFormat="1" ht="21.95" customHeight="1" x14ac:dyDescent="0.25">
      <c r="A93" s="67" t="s">
        <v>232</v>
      </c>
      <c r="B93" s="67"/>
      <c r="C93" s="75"/>
      <c r="D93" s="53"/>
      <c r="E93" s="48"/>
      <c r="F93" s="10"/>
      <c r="G93" s="10"/>
      <c r="H93" s="10"/>
      <c r="I93" s="10"/>
      <c r="J93" s="10"/>
      <c r="K93" s="12"/>
      <c r="L93" s="10"/>
      <c r="M93" s="10"/>
      <c r="N93" s="72"/>
    </row>
    <row r="94" spans="1:14" s="2" customFormat="1" ht="21.95" customHeight="1" x14ac:dyDescent="0.25">
      <c r="A94" s="68" t="s">
        <v>233</v>
      </c>
      <c r="B94" s="68"/>
      <c r="C94" s="74"/>
      <c r="D94" s="53"/>
      <c r="E94" s="49"/>
      <c r="F94" s="16"/>
      <c r="G94" s="16"/>
      <c r="H94" s="16"/>
      <c r="I94" s="16"/>
      <c r="J94" s="16"/>
      <c r="K94" s="15"/>
      <c r="L94" s="16"/>
      <c r="M94" s="16"/>
      <c r="N94" s="73"/>
    </row>
    <row r="95" spans="1:14" s="2" customFormat="1" ht="21.95" customHeight="1" x14ac:dyDescent="0.25">
      <c r="A95" s="19"/>
      <c r="B95" s="20"/>
      <c r="C95" s="20"/>
      <c r="D95" s="56"/>
      <c r="E95" s="21"/>
      <c r="F95" s="21"/>
      <c r="G95" s="21"/>
      <c r="H95" s="21"/>
      <c r="I95" s="21"/>
      <c r="J95" s="21"/>
      <c r="K95" s="21"/>
      <c r="L95" s="21"/>
      <c r="M95" s="21"/>
      <c r="N95" s="27"/>
    </row>
    <row r="96" spans="1:14" s="2" customFormat="1" ht="50.1" customHeight="1" x14ac:dyDescent="0.25">
      <c r="A96" s="26" t="s">
        <v>165</v>
      </c>
      <c r="B96" s="9" t="s">
        <v>70</v>
      </c>
      <c r="C96" s="45" t="s">
        <v>17</v>
      </c>
      <c r="D96" s="55"/>
      <c r="E96" s="47"/>
      <c r="F96" s="11"/>
      <c r="G96" s="11"/>
      <c r="H96" s="11"/>
      <c r="I96" s="11"/>
      <c r="J96" s="11"/>
      <c r="K96" s="11"/>
      <c r="L96" s="11"/>
      <c r="M96" s="11">
        <v>30</v>
      </c>
      <c r="N96" s="71">
        <f>M96*M97</f>
        <v>0</v>
      </c>
    </row>
    <row r="97" spans="1:14" s="2" customFormat="1" ht="21.95" customHeight="1" x14ac:dyDescent="0.25">
      <c r="A97" s="67" t="s">
        <v>232</v>
      </c>
      <c r="B97" s="67"/>
      <c r="C97" s="75"/>
      <c r="D97" s="53"/>
      <c r="E97" s="48"/>
      <c r="F97" s="10"/>
      <c r="G97" s="10"/>
      <c r="H97" s="10"/>
      <c r="I97" s="10"/>
      <c r="J97" s="10"/>
      <c r="K97" s="10"/>
      <c r="L97" s="10"/>
      <c r="M97" s="12"/>
      <c r="N97" s="72"/>
    </row>
    <row r="98" spans="1:14" s="2" customFormat="1" ht="21.95" customHeight="1" x14ac:dyDescent="0.25">
      <c r="A98" s="68" t="s">
        <v>233</v>
      </c>
      <c r="B98" s="68"/>
      <c r="C98" s="74"/>
      <c r="D98" s="53"/>
      <c r="E98" s="49"/>
      <c r="F98" s="16"/>
      <c r="G98" s="16"/>
      <c r="H98" s="16"/>
      <c r="I98" s="16"/>
      <c r="J98" s="16"/>
      <c r="K98" s="16"/>
      <c r="L98" s="16"/>
      <c r="M98" s="15"/>
      <c r="N98" s="73"/>
    </row>
    <row r="99" spans="1:14" s="2" customFormat="1" ht="21.95" customHeight="1" x14ac:dyDescent="0.25">
      <c r="A99" s="19"/>
      <c r="B99" s="20"/>
      <c r="C99" s="20"/>
      <c r="D99" s="56"/>
      <c r="E99" s="21"/>
      <c r="F99" s="21"/>
      <c r="G99" s="21"/>
      <c r="H99" s="21"/>
      <c r="I99" s="21"/>
      <c r="J99" s="21"/>
      <c r="K99" s="21"/>
      <c r="L99" s="21"/>
      <c r="M99" s="21"/>
      <c r="N99" s="27"/>
    </row>
    <row r="100" spans="1:14" ht="35.25" customHeight="1" x14ac:dyDescent="0.25">
      <c r="A100" s="70" t="s">
        <v>236</v>
      </c>
      <c r="B100" s="70"/>
      <c r="C100" s="46">
        <f>SUM(E100:M100)</f>
        <v>5270</v>
      </c>
      <c r="D100" s="31"/>
      <c r="E100" s="52">
        <f>E56+E80+E32+E4</f>
        <v>2200</v>
      </c>
      <c r="F100" s="32">
        <f>F84+F60+F36</f>
        <v>700</v>
      </c>
      <c r="G100" s="32">
        <f>G88+G64+G40</f>
        <v>500</v>
      </c>
      <c r="H100" s="32">
        <f>H8</f>
        <v>30</v>
      </c>
      <c r="I100" s="32">
        <f>I12</f>
        <v>30</v>
      </c>
      <c r="J100" s="32">
        <f>J68+J44+J16</f>
        <v>1000</v>
      </c>
      <c r="K100" s="32">
        <f>SUM(K92+K72+K48+K20)</f>
        <v>550</v>
      </c>
      <c r="L100" s="34">
        <f>L24+0</f>
        <v>100</v>
      </c>
      <c r="M100" s="34">
        <f>M96+M76+M52+M28</f>
        <v>160</v>
      </c>
      <c r="N100" s="33"/>
    </row>
  </sheetData>
  <mergeCells count="76">
    <mergeCell ref="A29:C29"/>
    <mergeCell ref="A38:C38"/>
    <mergeCell ref="A26:C26"/>
    <mergeCell ref="A14:C14"/>
    <mergeCell ref="N2:N3"/>
    <mergeCell ref="A2:B2"/>
    <mergeCell ref="A5:C5"/>
    <mergeCell ref="A6:C6"/>
    <mergeCell ref="A21:C21"/>
    <mergeCell ref="A22:C22"/>
    <mergeCell ref="A25:C25"/>
    <mergeCell ref="A9:C9"/>
    <mergeCell ref="A10:C10"/>
    <mergeCell ref="A13:C13"/>
    <mergeCell ref="A17:C17"/>
    <mergeCell ref="A18:C18"/>
    <mergeCell ref="A78:C78"/>
    <mergeCell ref="A57:C57"/>
    <mergeCell ref="A30:C30"/>
    <mergeCell ref="A33:C33"/>
    <mergeCell ref="A34:C34"/>
    <mergeCell ref="A37:C37"/>
    <mergeCell ref="A41:C41"/>
    <mergeCell ref="A42:C42"/>
    <mergeCell ref="A50:C50"/>
    <mergeCell ref="A45:C45"/>
    <mergeCell ref="A46:C46"/>
    <mergeCell ref="A49:C49"/>
    <mergeCell ref="A53:C53"/>
    <mergeCell ref="A54:C54"/>
    <mergeCell ref="N20:N22"/>
    <mergeCell ref="N24:N26"/>
    <mergeCell ref="N28:N30"/>
    <mergeCell ref="N52:N54"/>
    <mergeCell ref="A82:C82"/>
    <mergeCell ref="A81:C81"/>
    <mergeCell ref="A58:C58"/>
    <mergeCell ref="A61:C61"/>
    <mergeCell ref="A62:C62"/>
    <mergeCell ref="A65:C65"/>
    <mergeCell ref="A66:C66"/>
    <mergeCell ref="A69:C69"/>
    <mergeCell ref="A70:C70"/>
    <mergeCell ref="A73:C73"/>
    <mergeCell ref="A74:C74"/>
    <mergeCell ref="A77:C77"/>
    <mergeCell ref="N76:N78"/>
    <mergeCell ref="E2:M2"/>
    <mergeCell ref="N32:N34"/>
    <mergeCell ref="N36:N38"/>
    <mergeCell ref="N40:N42"/>
    <mergeCell ref="N44:N46"/>
    <mergeCell ref="N48:N50"/>
    <mergeCell ref="N4:N6"/>
    <mergeCell ref="N56:N58"/>
    <mergeCell ref="N60:N62"/>
    <mergeCell ref="N64:N66"/>
    <mergeCell ref="N68:N70"/>
    <mergeCell ref="N72:N74"/>
    <mergeCell ref="N8:N10"/>
    <mergeCell ref="N12:N14"/>
    <mergeCell ref="N16:N18"/>
    <mergeCell ref="A100:B100"/>
    <mergeCell ref="N80:N82"/>
    <mergeCell ref="N84:N86"/>
    <mergeCell ref="N88:N90"/>
    <mergeCell ref="N92:N94"/>
    <mergeCell ref="N96:N98"/>
    <mergeCell ref="A94:C94"/>
    <mergeCell ref="A97:C97"/>
    <mergeCell ref="A98:C98"/>
    <mergeCell ref="A85:C85"/>
    <mergeCell ref="A86:C86"/>
    <mergeCell ref="A89:C89"/>
    <mergeCell ref="A90:C90"/>
    <mergeCell ref="A93:C93"/>
  </mergeCells>
  <pageMargins left="0.70866141732283472" right="0.70866141732283472" top="0.78740157480314965" bottom="0.78740157480314965" header="0.31496062992125984" footer="0.31496062992125984"/>
  <pageSetup paperSize="8" scale="41" orientation="portrait" r:id="rId1"/>
  <rowBreaks count="1" manualBreakCount="1">
    <brk id="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view="pageBreakPreview" zoomScale="60" zoomScaleNormal="115" workbookViewId="0">
      <pane ySplit="3" topLeftCell="A61" activePane="bottomLeft" state="frozen"/>
      <selection pane="bottomLeft" activeCell="D2" sqref="D2"/>
    </sheetView>
  </sheetViews>
  <sheetFormatPr defaultRowHeight="15.75" x14ac:dyDescent="0.25"/>
  <cols>
    <col min="1" max="1" width="9.140625" style="7"/>
    <col min="2" max="2" width="32.140625" style="7" customWidth="1"/>
    <col min="3" max="4" width="49.28515625" style="7" customWidth="1"/>
    <col min="5" max="9" width="16.7109375" style="7" customWidth="1"/>
    <col min="10" max="10" width="24.140625" style="7" customWidth="1"/>
  </cols>
  <sheetData>
    <row r="1" spans="1:11" ht="30" customHeight="1" x14ac:dyDescent="0.25">
      <c r="A1" s="35" t="s">
        <v>241</v>
      </c>
      <c r="K1" s="7"/>
    </row>
    <row r="2" spans="1:11" s="2" customFormat="1" ht="61.5" customHeight="1" x14ac:dyDescent="0.25">
      <c r="A2" s="64" t="s">
        <v>10</v>
      </c>
      <c r="B2" s="66"/>
      <c r="C2" s="29" t="s">
        <v>9</v>
      </c>
      <c r="D2" s="38" t="s">
        <v>242</v>
      </c>
      <c r="E2" s="64" t="s">
        <v>235</v>
      </c>
      <c r="F2" s="65"/>
      <c r="G2" s="65"/>
      <c r="H2" s="65"/>
      <c r="I2" s="66"/>
      <c r="J2" s="69" t="s">
        <v>234</v>
      </c>
    </row>
    <row r="3" spans="1:11" s="1" customFormat="1" ht="39" customHeight="1" x14ac:dyDescent="0.25">
      <c r="A3" s="22"/>
      <c r="B3" s="22"/>
      <c r="C3" s="23"/>
      <c r="D3" s="23"/>
      <c r="E3" s="25" t="s">
        <v>3</v>
      </c>
      <c r="F3" s="25" t="s">
        <v>6</v>
      </c>
      <c r="G3" s="25" t="s">
        <v>8</v>
      </c>
      <c r="H3" s="25" t="s">
        <v>24</v>
      </c>
      <c r="I3" s="25" t="s">
        <v>53</v>
      </c>
      <c r="J3" s="69"/>
    </row>
    <row r="4" spans="1:11" s="6" customFormat="1" ht="50.1" customHeight="1" x14ac:dyDescent="0.25">
      <c r="A4" s="26" t="s">
        <v>166</v>
      </c>
      <c r="B4" s="9" t="s">
        <v>71</v>
      </c>
      <c r="C4" s="4" t="s">
        <v>21</v>
      </c>
      <c r="D4" s="41"/>
      <c r="E4" s="11">
        <v>400</v>
      </c>
      <c r="F4" s="11"/>
      <c r="G4" s="11"/>
      <c r="H4" s="11"/>
      <c r="I4" s="11"/>
      <c r="J4" s="61">
        <f>E4*E5</f>
        <v>0</v>
      </c>
    </row>
    <row r="5" spans="1:11" s="2" customFormat="1" ht="21.95" customHeight="1" x14ac:dyDescent="0.25">
      <c r="A5" s="75" t="s">
        <v>232</v>
      </c>
      <c r="B5" s="76"/>
      <c r="C5" s="77"/>
      <c r="D5" s="36"/>
      <c r="E5" s="12"/>
      <c r="F5" s="10"/>
      <c r="G5" s="10"/>
      <c r="H5" s="10"/>
      <c r="I5" s="10"/>
      <c r="J5" s="62"/>
    </row>
    <row r="6" spans="1:11" s="2" customFormat="1" ht="21.95" customHeight="1" x14ac:dyDescent="0.25">
      <c r="A6" s="75" t="s">
        <v>233</v>
      </c>
      <c r="B6" s="76"/>
      <c r="C6" s="77"/>
      <c r="D6" s="37"/>
      <c r="E6" s="12"/>
      <c r="F6" s="16"/>
      <c r="G6" s="16"/>
      <c r="H6" s="16"/>
      <c r="I6" s="16"/>
      <c r="J6" s="63"/>
    </row>
    <row r="7" spans="1:11" s="2" customFormat="1" ht="21.95" customHeight="1" x14ac:dyDescent="0.25">
      <c r="A7" s="19"/>
      <c r="B7" s="20"/>
      <c r="C7" s="20"/>
      <c r="D7" s="20"/>
      <c r="E7" s="21"/>
      <c r="F7" s="21"/>
      <c r="G7" s="21"/>
      <c r="H7" s="21"/>
      <c r="I7" s="21"/>
      <c r="J7" s="30"/>
    </row>
    <row r="8" spans="1:11" s="6" customFormat="1" ht="50.1" customHeight="1" x14ac:dyDescent="0.25">
      <c r="A8" s="26" t="s">
        <v>167</v>
      </c>
      <c r="B8" s="9" t="s">
        <v>72</v>
      </c>
      <c r="C8" s="4" t="s">
        <v>21</v>
      </c>
      <c r="D8" s="42"/>
      <c r="E8" s="11"/>
      <c r="F8" s="11">
        <v>50</v>
      </c>
      <c r="G8" s="11"/>
      <c r="H8" s="11"/>
      <c r="I8" s="11"/>
      <c r="J8" s="61">
        <f>F8*F9</f>
        <v>0</v>
      </c>
    </row>
    <row r="9" spans="1:11" s="2" customFormat="1" ht="21.95" customHeight="1" x14ac:dyDescent="0.25">
      <c r="A9" s="75" t="s">
        <v>232</v>
      </c>
      <c r="B9" s="76"/>
      <c r="C9" s="77"/>
      <c r="D9" s="36"/>
      <c r="E9" s="10"/>
      <c r="F9" s="12"/>
      <c r="G9" s="10"/>
      <c r="H9" s="10"/>
      <c r="I9" s="10"/>
      <c r="J9" s="62"/>
    </row>
    <row r="10" spans="1:11" s="2" customFormat="1" ht="21.95" customHeight="1" x14ac:dyDescent="0.25">
      <c r="A10" s="75" t="s">
        <v>233</v>
      </c>
      <c r="B10" s="76"/>
      <c r="C10" s="77"/>
      <c r="D10" s="37"/>
      <c r="E10" s="16"/>
      <c r="F10" s="12"/>
      <c r="G10" s="16"/>
      <c r="H10" s="16"/>
      <c r="I10" s="16"/>
      <c r="J10" s="63"/>
    </row>
    <row r="11" spans="1:11" s="2" customFormat="1" ht="21.95" customHeight="1" x14ac:dyDescent="0.25">
      <c r="A11" s="19"/>
      <c r="B11" s="20"/>
      <c r="C11" s="20"/>
      <c r="D11" s="20"/>
      <c r="E11" s="21"/>
      <c r="F11" s="21"/>
      <c r="G11" s="21"/>
      <c r="H11" s="21"/>
      <c r="I11" s="21"/>
      <c r="J11" s="30"/>
    </row>
    <row r="12" spans="1:11" s="6" customFormat="1" ht="50.1" customHeight="1" x14ac:dyDescent="0.25">
      <c r="A12" s="26" t="s">
        <v>168</v>
      </c>
      <c r="B12" s="9" t="s">
        <v>73</v>
      </c>
      <c r="C12" s="4" t="s">
        <v>21</v>
      </c>
      <c r="D12" s="41"/>
      <c r="E12" s="11"/>
      <c r="F12" s="11"/>
      <c r="G12" s="11">
        <v>100</v>
      </c>
      <c r="H12" s="11"/>
      <c r="I12" s="11"/>
      <c r="J12" s="61">
        <f>G12*G13</f>
        <v>0</v>
      </c>
    </row>
    <row r="13" spans="1:11" s="2" customFormat="1" ht="21.95" customHeight="1" x14ac:dyDescent="0.25">
      <c r="A13" s="75" t="s">
        <v>232</v>
      </c>
      <c r="B13" s="76"/>
      <c r="C13" s="77"/>
      <c r="D13" s="36"/>
      <c r="E13" s="10"/>
      <c r="F13" s="10"/>
      <c r="G13" s="12"/>
      <c r="H13" s="10"/>
      <c r="I13" s="10"/>
      <c r="J13" s="62"/>
    </row>
    <row r="14" spans="1:11" s="2" customFormat="1" ht="21.95" customHeight="1" x14ac:dyDescent="0.25">
      <c r="A14" s="75" t="s">
        <v>233</v>
      </c>
      <c r="B14" s="76"/>
      <c r="C14" s="77"/>
      <c r="D14" s="37"/>
      <c r="E14" s="16"/>
      <c r="F14" s="16"/>
      <c r="G14" s="15"/>
      <c r="H14" s="16"/>
      <c r="I14" s="16"/>
      <c r="J14" s="63"/>
    </row>
    <row r="15" spans="1:11" s="2" customFormat="1" ht="21.95" customHeight="1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30"/>
    </row>
    <row r="16" spans="1:11" s="6" customFormat="1" ht="50.1" customHeight="1" x14ac:dyDescent="0.25">
      <c r="A16" s="26" t="s">
        <v>169</v>
      </c>
      <c r="B16" s="9" t="s">
        <v>74</v>
      </c>
      <c r="C16" s="4" t="s">
        <v>21</v>
      </c>
      <c r="D16" s="41"/>
      <c r="E16" s="11"/>
      <c r="F16" s="11"/>
      <c r="G16" s="11"/>
      <c r="H16" s="11">
        <v>20</v>
      </c>
      <c r="I16" s="11"/>
      <c r="J16" s="61">
        <f>H16*H17</f>
        <v>0</v>
      </c>
    </row>
    <row r="17" spans="1:10" s="2" customFormat="1" ht="21.95" customHeight="1" x14ac:dyDescent="0.25">
      <c r="A17" s="75" t="s">
        <v>232</v>
      </c>
      <c r="B17" s="76"/>
      <c r="C17" s="77"/>
      <c r="D17" s="36"/>
      <c r="E17" s="10"/>
      <c r="F17" s="10"/>
      <c r="G17" s="10"/>
      <c r="H17" s="12"/>
      <c r="I17" s="10"/>
      <c r="J17" s="62"/>
    </row>
    <row r="18" spans="1:10" s="2" customFormat="1" ht="21.95" customHeight="1" x14ac:dyDescent="0.25">
      <c r="A18" s="75" t="s">
        <v>233</v>
      </c>
      <c r="B18" s="76"/>
      <c r="C18" s="77"/>
      <c r="D18" s="37"/>
      <c r="E18" s="16"/>
      <c r="F18" s="16"/>
      <c r="G18" s="16"/>
      <c r="H18" s="15"/>
      <c r="I18" s="16"/>
      <c r="J18" s="63"/>
    </row>
    <row r="19" spans="1:10" s="2" customFormat="1" ht="21.95" customHeight="1" x14ac:dyDescent="0.25">
      <c r="A19" s="19"/>
      <c r="B19" s="20"/>
      <c r="C19" s="20"/>
      <c r="D19" s="20"/>
      <c r="E19" s="21"/>
      <c r="F19" s="21"/>
      <c r="G19" s="21"/>
      <c r="H19" s="21"/>
      <c r="I19" s="21"/>
      <c r="J19" s="30"/>
    </row>
    <row r="20" spans="1:10" s="6" customFormat="1" ht="50.1" customHeight="1" x14ac:dyDescent="0.25">
      <c r="A20" s="26" t="s">
        <v>170</v>
      </c>
      <c r="B20" s="9" t="s">
        <v>75</v>
      </c>
      <c r="C20" s="4" t="s">
        <v>21</v>
      </c>
      <c r="D20" s="41"/>
      <c r="E20" s="11"/>
      <c r="F20" s="11"/>
      <c r="G20" s="11"/>
      <c r="H20" s="11"/>
      <c r="I20" s="11">
        <v>20</v>
      </c>
      <c r="J20" s="61">
        <f>I20*I21</f>
        <v>0</v>
      </c>
    </row>
    <row r="21" spans="1:10" s="2" customFormat="1" ht="21.95" customHeight="1" x14ac:dyDescent="0.25">
      <c r="A21" s="75" t="s">
        <v>232</v>
      </c>
      <c r="B21" s="76"/>
      <c r="C21" s="77"/>
      <c r="D21" s="36"/>
      <c r="E21" s="10"/>
      <c r="F21" s="10"/>
      <c r="G21" s="10"/>
      <c r="H21" s="10"/>
      <c r="I21" s="12"/>
      <c r="J21" s="62"/>
    </row>
    <row r="22" spans="1:10" s="2" customFormat="1" ht="21.95" customHeight="1" x14ac:dyDescent="0.25">
      <c r="A22" s="75" t="s">
        <v>233</v>
      </c>
      <c r="B22" s="76"/>
      <c r="C22" s="77"/>
      <c r="D22" s="37"/>
      <c r="E22" s="16"/>
      <c r="F22" s="16"/>
      <c r="G22" s="16"/>
      <c r="H22" s="16"/>
      <c r="I22" s="15"/>
      <c r="J22" s="63"/>
    </row>
    <row r="23" spans="1:10" s="2" customFormat="1" ht="21.95" customHeight="1" x14ac:dyDescent="0.25">
      <c r="A23" s="19"/>
      <c r="B23" s="20"/>
      <c r="C23" s="20"/>
      <c r="D23" s="20"/>
      <c r="E23" s="21"/>
      <c r="F23" s="21"/>
      <c r="G23" s="21"/>
      <c r="H23" s="21"/>
      <c r="I23" s="21"/>
      <c r="J23" s="30"/>
    </row>
    <row r="24" spans="1:10" s="6" customFormat="1" ht="50.1" customHeight="1" x14ac:dyDescent="0.25">
      <c r="A24" s="26" t="s">
        <v>171</v>
      </c>
      <c r="B24" s="9" t="s">
        <v>76</v>
      </c>
      <c r="C24" s="4" t="s">
        <v>22</v>
      </c>
      <c r="D24" s="41"/>
      <c r="E24" s="11">
        <v>400</v>
      </c>
      <c r="F24" s="11"/>
      <c r="G24" s="11"/>
      <c r="H24" s="11"/>
      <c r="I24" s="11"/>
      <c r="J24" s="61">
        <f>E24*E25</f>
        <v>0</v>
      </c>
    </row>
    <row r="25" spans="1:10" s="2" customFormat="1" ht="21.95" customHeight="1" x14ac:dyDescent="0.25">
      <c r="A25" s="75" t="s">
        <v>232</v>
      </c>
      <c r="B25" s="76"/>
      <c r="C25" s="77"/>
      <c r="D25" s="36"/>
      <c r="E25" s="12"/>
      <c r="F25" s="10"/>
      <c r="G25" s="10"/>
      <c r="H25" s="10"/>
      <c r="I25" s="10"/>
      <c r="J25" s="62"/>
    </row>
    <row r="26" spans="1:10" s="2" customFormat="1" ht="21.95" customHeight="1" x14ac:dyDescent="0.25">
      <c r="A26" s="75" t="s">
        <v>233</v>
      </c>
      <c r="B26" s="76"/>
      <c r="C26" s="77"/>
      <c r="D26" s="37"/>
      <c r="E26" s="15"/>
      <c r="F26" s="16"/>
      <c r="G26" s="16"/>
      <c r="H26" s="16"/>
      <c r="I26" s="16"/>
      <c r="J26" s="63"/>
    </row>
    <row r="27" spans="1:10" s="2" customFormat="1" ht="21.95" customHeight="1" x14ac:dyDescent="0.25">
      <c r="A27" s="19"/>
      <c r="B27" s="20"/>
      <c r="C27" s="20"/>
      <c r="D27" s="20"/>
      <c r="E27" s="21"/>
      <c r="F27" s="21"/>
      <c r="G27" s="21"/>
      <c r="H27" s="21"/>
      <c r="I27" s="21"/>
      <c r="J27" s="30"/>
    </row>
    <row r="28" spans="1:10" s="6" customFormat="1" ht="50.1" customHeight="1" x14ac:dyDescent="0.25">
      <c r="A28" s="26" t="s">
        <v>172</v>
      </c>
      <c r="B28" s="9" t="s">
        <v>77</v>
      </c>
      <c r="C28" s="4" t="s">
        <v>22</v>
      </c>
      <c r="D28" s="41"/>
      <c r="E28" s="11"/>
      <c r="F28" s="11">
        <v>50</v>
      </c>
      <c r="G28" s="11"/>
      <c r="H28" s="11"/>
      <c r="I28" s="11"/>
      <c r="J28" s="61">
        <f>F28*F29</f>
        <v>0</v>
      </c>
    </row>
    <row r="29" spans="1:10" s="2" customFormat="1" ht="21.95" customHeight="1" x14ac:dyDescent="0.25">
      <c r="A29" s="75" t="s">
        <v>232</v>
      </c>
      <c r="B29" s="76"/>
      <c r="C29" s="77"/>
      <c r="D29" s="36"/>
      <c r="E29" s="10"/>
      <c r="F29" s="12"/>
      <c r="G29" s="10"/>
      <c r="H29" s="10"/>
      <c r="I29" s="10"/>
      <c r="J29" s="62"/>
    </row>
    <row r="30" spans="1:10" s="2" customFormat="1" ht="21.95" customHeight="1" x14ac:dyDescent="0.25">
      <c r="A30" s="75" t="s">
        <v>233</v>
      </c>
      <c r="B30" s="76"/>
      <c r="C30" s="77"/>
      <c r="D30" s="37"/>
      <c r="E30" s="16"/>
      <c r="F30" s="15"/>
      <c r="G30" s="16"/>
      <c r="H30" s="16"/>
      <c r="I30" s="16"/>
      <c r="J30" s="63"/>
    </row>
    <row r="31" spans="1:10" s="2" customFormat="1" ht="21.95" customHeight="1" x14ac:dyDescent="0.25">
      <c r="A31" s="19"/>
      <c r="B31" s="20"/>
      <c r="C31" s="20"/>
      <c r="D31" s="20"/>
      <c r="E31" s="21"/>
      <c r="F31" s="21"/>
      <c r="G31" s="21"/>
      <c r="H31" s="21"/>
      <c r="I31" s="21"/>
      <c r="J31" s="30"/>
    </row>
    <row r="32" spans="1:10" s="6" customFormat="1" ht="50.1" customHeight="1" x14ac:dyDescent="0.25">
      <c r="A32" s="26" t="s">
        <v>173</v>
      </c>
      <c r="B32" s="9" t="s">
        <v>78</v>
      </c>
      <c r="C32" s="4" t="s">
        <v>22</v>
      </c>
      <c r="D32" s="41"/>
      <c r="E32" s="11"/>
      <c r="F32" s="11"/>
      <c r="G32" s="11">
        <v>100</v>
      </c>
      <c r="H32" s="11"/>
      <c r="I32" s="11"/>
      <c r="J32" s="61">
        <f>G32*G33</f>
        <v>0</v>
      </c>
    </row>
    <row r="33" spans="1:10" s="2" customFormat="1" ht="21.95" customHeight="1" x14ac:dyDescent="0.25">
      <c r="A33" s="75" t="s">
        <v>232</v>
      </c>
      <c r="B33" s="76"/>
      <c r="C33" s="77"/>
      <c r="D33" s="36"/>
      <c r="E33" s="10"/>
      <c r="F33" s="10"/>
      <c r="G33" s="12"/>
      <c r="H33" s="10"/>
      <c r="I33" s="10"/>
      <c r="J33" s="62"/>
    </row>
    <row r="34" spans="1:10" s="2" customFormat="1" ht="21.95" customHeight="1" x14ac:dyDescent="0.25">
      <c r="A34" s="75" t="s">
        <v>233</v>
      </c>
      <c r="B34" s="76"/>
      <c r="C34" s="77"/>
      <c r="D34" s="37"/>
      <c r="E34" s="16"/>
      <c r="F34" s="16"/>
      <c r="G34" s="15"/>
      <c r="H34" s="16"/>
      <c r="I34" s="16"/>
      <c r="J34" s="63"/>
    </row>
    <row r="35" spans="1:10" s="2" customFormat="1" ht="21.95" customHeight="1" x14ac:dyDescent="0.25">
      <c r="A35" s="19"/>
      <c r="B35" s="20"/>
      <c r="C35" s="20"/>
      <c r="D35" s="20"/>
      <c r="E35" s="21"/>
      <c r="F35" s="21"/>
      <c r="G35" s="21"/>
      <c r="H35" s="21"/>
      <c r="I35" s="21"/>
      <c r="J35" s="30"/>
    </row>
    <row r="36" spans="1:10" s="6" customFormat="1" ht="50.1" customHeight="1" x14ac:dyDescent="0.25">
      <c r="A36" s="26" t="s">
        <v>174</v>
      </c>
      <c r="B36" s="9" t="s">
        <v>79</v>
      </c>
      <c r="C36" s="4" t="s">
        <v>22</v>
      </c>
      <c r="D36" s="41"/>
      <c r="E36" s="11"/>
      <c r="F36" s="11"/>
      <c r="G36" s="11"/>
      <c r="H36" s="11">
        <v>20</v>
      </c>
      <c r="I36" s="11"/>
      <c r="J36" s="61">
        <f>H36*H37</f>
        <v>0</v>
      </c>
    </row>
    <row r="37" spans="1:10" s="2" customFormat="1" ht="21.95" customHeight="1" x14ac:dyDescent="0.25">
      <c r="A37" s="75" t="s">
        <v>232</v>
      </c>
      <c r="B37" s="76"/>
      <c r="C37" s="77"/>
      <c r="D37" s="36"/>
      <c r="E37" s="10"/>
      <c r="F37" s="10"/>
      <c r="G37" s="10"/>
      <c r="H37" s="12"/>
      <c r="I37" s="10"/>
      <c r="J37" s="62"/>
    </row>
    <row r="38" spans="1:10" s="2" customFormat="1" ht="21.95" customHeight="1" x14ac:dyDescent="0.25">
      <c r="A38" s="75" t="s">
        <v>233</v>
      </c>
      <c r="B38" s="76"/>
      <c r="C38" s="77"/>
      <c r="D38" s="37"/>
      <c r="E38" s="16"/>
      <c r="F38" s="16"/>
      <c r="G38" s="16"/>
      <c r="H38" s="15"/>
      <c r="I38" s="16"/>
      <c r="J38" s="63"/>
    </row>
    <row r="39" spans="1:10" s="2" customFormat="1" ht="21.95" customHeight="1" x14ac:dyDescent="0.25">
      <c r="A39" s="19"/>
      <c r="B39" s="20"/>
      <c r="C39" s="20"/>
      <c r="D39" s="20"/>
      <c r="E39" s="21"/>
      <c r="F39" s="21"/>
      <c r="G39" s="21"/>
      <c r="H39" s="21"/>
      <c r="I39" s="21"/>
      <c r="J39" s="30"/>
    </row>
    <row r="40" spans="1:10" s="6" customFormat="1" ht="50.1" customHeight="1" x14ac:dyDescent="0.25">
      <c r="A40" s="26" t="s">
        <v>175</v>
      </c>
      <c r="B40" s="9" t="s">
        <v>80</v>
      </c>
      <c r="C40" s="4" t="s">
        <v>22</v>
      </c>
      <c r="D40" s="41"/>
      <c r="E40" s="11"/>
      <c r="F40" s="11"/>
      <c r="G40" s="11"/>
      <c r="H40" s="11"/>
      <c r="I40" s="11">
        <v>20</v>
      </c>
      <c r="J40" s="61">
        <f>I40*I41</f>
        <v>0</v>
      </c>
    </row>
    <row r="41" spans="1:10" s="2" customFormat="1" ht="21.95" customHeight="1" x14ac:dyDescent="0.25">
      <c r="A41" s="75" t="s">
        <v>232</v>
      </c>
      <c r="B41" s="76"/>
      <c r="C41" s="77"/>
      <c r="D41" s="36"/>
      <c r="E41" s="10"/>
      <c r="F41" s="10"/>
      <c r="G41" s="10"/>
      <c r="H41" s="10"/>
      <c r="I41" s="12"/>
      <c r="J41" s="62"/>
    </row>
    <row r="42" spans="1:10" s="2" customFormat="1" ht="21.95" customHeight="1" x14ac:dyDescent="0.25">
      <c r="A42" s="75" t="s">
        <v>233</v>
      </c>
      <c r="B42" s="76"/>
      <c r="C42" s="77"/>
      <c r="D42" s="37"/>
      <c r="E42" s="16"/>
      <c r="F42" s="16"/>
      <c r="G42" s="16"/>
      <c r="H42" s="16"/>
      <c r="I42" s="15"/>
      <c r="J42" s="63"/>
    </row>
    <row r="43" spans="1:10" s="2" customFormat="1" ht="21.95" customHeight="1" x14ac:dyDescent="0.25">
      <c r="A43" s="19"/>
      <c r="B43" s="20"/>
      <c r="C43" s="20"/>
      <c r="D43" s="20"/>
      <c r="E43" s="21"/>
      <c r="F43" s="21"/>
      <c r="G43" s="21"/>
      <c r="H43" s="21"/>
      <c r="I43" s="21"/>
      <c r="J43" s="30"/>
    </row>
    <row r="44" spans="1:10" s="6" customFormat="1" ht="50.1" customHeight="1" x14ac:dyDescent="0.25">
      <c r="A44" s="26" t="s">
        <v>176</v>
      </c>
      <c r="B44" s="9" t="s">
        <v>81</v>
      </c>
      <c r="C44" s="4" t="s">
        <v>23</v>
      </c>
      <c r="D44" s="41"/>
      <c r="E44" s="11">
        <v>500</v>
      </c>
      <c r="F44" s="11"/>
      <c r="G44" s="11"/>
      <c r="H44" s="11"/>
      <c r="I44" s="11"/>
      <c r="J44" s="61">
        <f>E44*E45</f>
        <v>0</v>
      </c>
    </row>
    <row r="45" spans="1:10" s="2" customFormat="1" ht="21.95" customHeight="1" x14ac:dyDescent="0.25">
      <c r="A45" s="75" t="s">
        <v>232</v>
      </c>
      <c r="B45" s="76"/>
      <c r="C45" s="77"/>
      <c r="D45" s="36"/>
      <c r="E45" s="12"/>
      <c r="F45" s="10"/>
      <c r="G45" s="10"/>
      <c r="H45" s="10"/>
      <c r="I45" s="10"/>
      <c r="J45" s="62"/>
    </row>
    <row r="46" spans="1:10" s="2" customFormat="1" ht="21.95" customHeight="1" x14ac:dyDescent="0.25">
      <c r="A46" s="75" t="s">
        <v>233</v>
      </c>
      <c r="B46" s="76"/>
      <c r="C46" s="77"/>
      <c r="D46" s="37"/>
      <c r="E46" s="15"/>
      <c r="F46" s="16"/>
      <c r="G46" s="16"/>
      <c r="H46" s="16"/>
      <c r="I46" s="16"/>
      <c r="J46" s="63"/>
    </row>
    <row r="47" spans="1:10" s="2" customFormat="1" ht="21.95" customHeight="1" x14ac:dyDescent="0.25">
      <c r="A47" s="19"/>
      <c r="B47" s="20"/>
      <c r="C47" s="20"/>
      <c r="D47" s="20"/>
      <c r="E47" s="21"/>
      <c r="F47" s="21"/>
      <c r="G47" s="21"/>
      <c r="H47" s="21"/>
      <c r="I47" s="21"/>
      <c r="J47" s="30"/>
    </row>
    <row r="48" spans="1:10" s="6" customFormat="1" ht="50.1" customHeight="1" x14ac:dyDescent="0.25">
      <c r="A48" s="26" t="s">
        <v>177</v>
      </c>
      <c r="B48" s="9" t="s">
        <v>82</v>
      </c>
      <c r="C48" s="4" t="s">
        <v>23</v>
      </c>
      <c r="D48" s="41"/>
      <c r="E48" s="11"/>
      <c r="F48" s="11">
        <v>50</v>
      </c>
      <c r="G48" s="11"/>
      <c r="H48" s="11"/>
      <c r="I48" s="11"/>
      <c r="J48" s="61">
        <f>F48*F49</f>
        <v>0</v>
      </c>
    </row>
    <row r="49" spans="1:10" s="2" customFormat="1" ht="21.95" customHeight="1" x14ac:dyDescent="0.25">
      <c r="A49" s="75" t="s">
        <v>232</v>
      </c>
      <c r="B49" s="76"/>
      <c r="C49" s="77"/>
      <c r="D49" s="36"/>
      <c r="E49" s="10"/>
      <c r="F49" s="12"/>
      <c r="G49" s="10"/>
      <c r="H49" s="10"/>
      <c r="I49" s="10"/>
      <c r="J49" s="62"/>
    </row>
    <row r="50" spans="1:10" s="2" customFormat="1" ht="21.95" customHeight="1" x14ac:dyDescent="0.25">
      <c r="A50" s="75" t="s">
        <v>233</v>
      </c>
      <c r="B50" s="76"/>
      <c r="C50" s="77"/>
      <c r="D50" s="37"/>
      <c r="E50" s="16"/>
      <c r="F50" s="15"/>
      <c r="G50" s="16"/>
      <c r="H50" s="16"/>
      <c r="I50" s="16"/>
      <c r="J50" s="63"/>
    </row>
    <row r="51" spans="1:10" s="2" customFormat="1" ht="21.95" customHeight="1" x14ac:dyDescent="0.25">
      <c r="A51" s="19"/>
      <c r="B51" s="20"/>
      <c r="C51" s="20"/>
      <c r="D51" s="20"/>
      <c r="E51" s="21"/>
      <c r="F51" s="21"/>
      <c r="G51" s="21"/>
      <c r="H51" s="21"/>
      <c r="I51" s="21"/>
      <c r="J51" s="30"/>
    </row>
    <row r="52" spans="1:10" s="6" customFormat="1" ht="50.1" customHeight="1" x14ac:dyDescent="0.25">
      <c r="A52" s="26" t="s">
        <v>178</v>
      </c>
      <c r="B52" s="9" t="s">
        <v>83</v>
      </c>
      <c r="C52" s="4" t="s">
        <v>23</v>
      </c>
      <c r="D52" s="54"/>
      <c r="E52" s="11"/>
      <c r="F52" s="11"/>
      <c r="G52" s="11">
        <v>50</v>
      </c>
      <c r="H52" s="11"/>
      <c r="I52" s="11"/>
      <c r="J52" s="61">
        <f>G52*G53</f>
        <v>0</v>
      </c>
    </row>
    <row r="53" spans="1:10" s="2" customFormat="1" ht="21.95" customHeight="1" x14ac:dyDescent="0.25">
      <c r="A53" s="75" t="s">
        <v>232</v>
      </c>
      <c r="B53" s="76"/>
      <c r="C53" s="77"/>
      <c r="D53" s="53"/>
      <c r="E53" s="10"/>
      <c r="F53" s="10"/>
      <c r="G53" s="12"/>
      <c r="H53" s="10"/>
      <c r="I53" s="10"/>
      <c r="J53" s="62"/>
    </row>
    <row r="54" spans="1:10" s="2" customFormat="1" ht="21.95" customHeight="1" x14ac:dyDescent="0.25">
      <c r="A54" s="75" t="s">
        <v>233</v>
      </c>
      <c r="B54" s="76"/>
      <c r="C54" s="77"/>
      <c r="D54" s="53"/>
      <c r="E54" s="16"/>
      <c r="F54" s="16"/>
      <c r="G54" s="15"/>
      <c r="H54" s="16"/>
      <c r="I54" s="16"/>
      <c r="J54" s="63"/>
    </row>
    <row r="55" spans="1:10" s="2" customFormat="1" ht="21.95" customHeight="1" x14ac:dyDescent="0.25">
      <c r="A55" s="19"/>
      <c r="B55" s="20"/>
      <c r="C55" s="20"/>
      <c r="D55" s="56"/>
      <c r="E55" s="21"/>
      <c r="F55" s="21"/>
      <c r="G55" s="21"/>
      <c r="H55" s="21"/>
      <c r="I55" s="21"/>
      <c r="J55" s="30"/>
    </row>
    <row r="56" spans="1:10" s="6" customFormat="1" ht="50.1" customHeight="1" x14ac:dyDescent="0.25">
      <c r="A56" s="26" t="s">
        <v>179</v>
      </c>
      <c r="B56" s="9" t="s">
        <v>84</v>
      </c>
      <c r="C56" s="4" t="s">
        <v>23</v>
      </c>
      <c r="D56" s="55"/>
      <c r="E56" s="11"/>
      <c r="F56" s="11"/>
      <c r="G56" s="11"/>
      <c r="H56" s="11">
        <v>20</v>
      </c>
      <c r="I56" s="11"/>
      <c r="J56" s="61">
        <f>H56*H57</f>
        <v>0</v>
      </c>
    </row>
    <row r="57" spans="1:10" s="2" customFormat="1" ht="21.95" customHeight="1" x14ac:dyDescent="0.25">
      <c r="A57" s="75" t="s">
        <v>232</v>
      </c>
      <c r="B57" s="76"/>
      <c r="C57" s="77"/>
      <c r="D57" s="53"/>
      <c r="E57" s="10"/>
      <c r="F57" s="10"/>
      <c r="G57" s="10"/>
      <c r="H57" s="12"/>
      <c r="I57" s="10"/>
      <c r="J57" s="62"/>
    </row>
    <row r="58" spans="1:10" s="2" customFormat="1" ht="21.95" customHeight="1" x14ac:dyDescent="0.25">
      <c r="A58" s="75" t="s">
        <v>233</v>
      </c>
      <c r="B58" s="76"/>
      <c r="C58" s="77"/>
      <c r="D58" s="53"/>
      <c r="E58" s="16"/>
      <c r="F58" s="16"/>
      <c r="G58" s="16"/>
      <c r="H58" s="15"/>
      <c r="I58" s="16"/>
      <c r="J58" s="63"/>
    </row>
    <row r="59" spans="1:10" s="2" customFormat="1" ht="21.95" customHeight="1" x14ac:dyDescent="0.25">
      <c r="A59" s="19"/>
      <c r="B59" s="20"/>
      <c r="C59" s="20"/>
      <c r="D59" s="56"/>
      <c r="E59" s="21"/>
      <c r="F59" s="21"/>
      <c r="G59" s="21"/>
      <c r="H59" s="21"/>
      <c r="I59" s="21"/>
      <c r="J59" s="30"/>
    </row>
    <row r="60" spans="1:10" s="6" customFormat="1" ht="50.1" customHeight="1" x14ac:dyDescent="0.25">
      <c r="A60" s="26" t="s">
        <v>180</v>
      </c>
      <c r="B60" s="9" t="s">
        <v>85</v>
      </c>
      <c r="C60" s="4" t="s">
        <v>23</v>
      </c>
      <c r="D60" s="55"/>
      <c r="E60" s="11"/>
      <c r="F60" s="11"/>
      <c r="G60" s="11"/>
      <c r="H60" s="11"/>
      <c r="I60" s="11">
        <v>20</v>
      </c>
      <c r="J60" s="61">
        <f>I60*I61</f>
        <v>0</v>
      </c>
    </row>
    <row r="61" spans="1:10" s="2" customFormat="1" ht="21.95" customHeight="1" x14ac:dyDescent="0.25">
      <c r="A61" s="75" t="s">
        <v>232</v>
      </c>
      <c r="B61" s="76"/>
      <c r="C61" s="77"/>
      <c r="D61" s="53"/>
      <c r="E61" s="10"/>
      <c r="F61" s="10"/>
      <c r="G61" s="10"/>
      <c r="H61" s="10"/>
      <c r="I61" s="12"/>
      <c r="J61" s="62"/>
    </row>
    <row r="62" spans="1:10" s="2" customFormat="1" ht="21.95" customHeight="1" x14ac:dyDescent="0.25">
      <c r="A62" s="75" t="s">
        <v>233</v>
      </c>
      <c r="B62" s="76"/>
      <c r="C62" s="77"/>
      <c r="D62" s="53"/>
      <c r="E62" s="16"/>
      <c r="F62" s="16"/>
      <c r="G62" s="16"/>
      <c r="H62" s="16"/>
      <c r="I62" s="15"/>
      <c r="J62" s="63"/>
    </row>
    <row r="63" spans="1:10" s="2" customFormat="1" ht="21.95" customHeight="1" x14ac:dyDescent="0.25">
      <c r="A63" s="19"/>
      <c r="B63" s="20"/>
      <c r="C63" s="20"/>
      <c r="D63" s="56"/>
      <c r="E63" s="21"/>
      <c r="F63" s="21"/>
      <c r="G63" s="21"/>
      <c r="H63" s="21"/>
      <c r="I63" s="21"/>
      <c r="J63" s="30"/>
    </row>
    <row r="64" spans="1:10" s="6" customFormat="1" ht="50.1" customHeight="1" x14ac:dyDescent="0.25">
      <c r="A64" s="26" t="s">
        <v>181</v>
      </c>
      <c r="B64" s="9" t="s">
        <v>86</v>
      </c>
      <c r="C64" s="4" t="s">
        <v>0</v>
      </c>
      <c r="D64" s="55"/>
      <c r="E64" s="11">
        <v>500</v>
      </c>
      <c r="F64" s="11"/>
      <c r="G64" s="11"/>
      <c r="H64" s="11"/>
      <c r="I64" s="11"/>
      <c r="J64" s="61">
        <f>E64*E65</f>
        <v>0</v>
      </c>
    </row>
    <row r="65" spans="1:10" s="2" customFormat="1" ht="21.95" customHeight="1" x14ac:dyDescent="0.25">
      <c r="A65" s="75" t="s">
        <v>232</v>
      </c>
      <c r="B65" s="76"/>
      <c r="C65" s="77"/>
      <c r="D65" s="53"/>
      <c r="E65" s="12"/>
      <c r="F65" s="10"/>
      <c r="G65" s="10"/>
      <c r="H65" s="10"/>
      <c r="I65" s="10"/>
      <c r="J65" s="62"/>
    </row>
    <row r="66" spans="1:10" s="2" customFormat="1" ht="21.95" customHeight="1" x14ac:dyDescent="0.25">
      <c r="A66" s="75" t="s">
        <v>233</v>
      </c>
      <c r="B66" s="76"/>
      <c r="C66" s="77"/>
      <c r="D66" s="53"/>
      <c r="E66" s="15"/>
      <c r="F66" s="16"/>
      <c r="G66" s="16"/>
      <c r="H66" s="16"/>
      <c r="I66" s="16"/>
      <c r="J66" s="63"/>
    </row>
    <row r="67" spans="1:10" s="2" customFormat="1" ht="21.95" customHeight="1" x14ac:dyDescent="0.25">
      <c r="A67" s="19"/>
      <c r="B67" s="20"/>
      <c r="C67" s="20"/>
      <c r="D67" s="56"/>
      <c r="E67" s="21"/>
      <c r="F67" s="21"/>
      <c r="G67" s="21"/>
      <c r="H67" s="21"/>
      <c r="I67" s="21"/>
      <c r="J67" s="30"/>
    </row>
    <row r="68" spans="1:10" s="6" customFormat="1" ht="50.1" customHeight="1" x14ac:dyDescent="0.25">
      <c r="A68" s="26" t="s">
        <v>182</v>
      </c>
      <c r="B68" s="9" t="s">
        <v>87</v>
      </c>
      <c r="C68" s="4" t="s">
        <v>0</v>
      </c>
      <c r="D68" s="55"/>
      <c r="E68" s="11"/>
      <c r="F68" s="11">
        <v>50</v>
      </c>
      <c r="G68" s="11"/>
      <c r="H68" s="11"/>
      <c r="I68" s="11"/>
      <c r="J68" s="61">
        <f>F68*F69</f>
        <v>0</v>
      </c>
    </row>
    <row r="69" spans="1:10" s="2" customFormat="1" ht="21.95" customHeight="1" x14ac:dyDescent="0.25">
      <c r="A69" s="75" t="s">
        <v>232</v>
      </c>
      <c r="B69" s="76"/>
      <c r="C69" s="77"/>
      <c r="D69" s="53"/>
      <c r="E69" s="10"/>
      <c r="F69" s="12"/>
      <c r="G69" s="10"/>
      <c r="H69" s="10"/>
      <c r="I69" s="10"/>
      <c r="J69" s="62"/>
    </row>
    <row r="70" spans="1:10" s="2" customFormat="1" ht="21.95" customHeight="1" x14ac:dyDescent="0.25">
      <c r="A70" s="75" t="s">
        <v>233</v>
      </c>
      <c r="B70" s="76"/>
      <c r="C70" s="77"/>
      <c r="D70" s="53"/>
      <c r="E70" s="16"/>
      <c r="F70" s="15"/>
      <c r="G70" s="16"/>
      <c r="H70" s="16"/>
      <c r="I70" s="16"/>
      <c r="J70" s="63"/>
    </row>
    <row r="71" spans="1:10" s="2" customFormat="1" ht="21.95" customHeight="1" x14ac:dyDescent="0.25">
      <c r="A71" s="19"/>
      <c r="B71" s="20"/>
      <c r="C71" s="20"/>
      <c r="D71" s="56"/>
      <c r="E71" s="21"/>
      <c r="F71" s="21"/>
      <c r="G71" s="21"/>
      <c r="H71" s="21"/>
      <c r="I71" s="21"/>
      <c r="J71" s="30"/>
    </row>
    <row r="72" spans="1:10" s="6" customFormat="1" ht="50.1" customHeight="1" x14ac:dyDescent="0.25">
      <c r="A72" s="26" t="s">
        <v>183</v>
      </c>
      <c r="B72" s="9" t="s">
        <v>88</v>
      </c>
      <c r="C72" s="4" t="s">
        <v>0</v>
      </c>
      <c r="D72" s="55"/>
      <c r="E72" s="11"/>
      <c r="F72" s="11"/>
      <c r="G72" s="11">
        <v>100</v>
      </c>
      <c r="H72" s="11"/>
      <c r="I72" s="11"/>
      <c r="J72" s="61">
        <f>G72*G73</f>
        <v>0</v>
      </c>
    </row>
    <row r="73" spans="1:10" s="2" customFormat="1" ht="21.95" customHeight="1" x14ac:dyDescent="0.25">
      <c r="A73" s="75" t="s">
        <v>232</v>
      </c>
      <c r="B73" s="76"/>
      <c r="C73" s="77"/>
      <c r="D73" s="53"/>
      <c r="E73" s="10"/>
      <c r="F73" s="10"/>
      <c r="G73" s="12"/>
      <c r="H73" s="10"/>
      <c r="I73" s="10"/>
      <c r="J73" s="62"/>
    </row>
    <row r="74" spans="1:10" s="2" customFormat="1" ht="21.95" customHeight="1" x14ac:dyDescent="0.25">
      <c r="A74" s="75" t="s">
        <v>233</v>
      </c>
      <c r="B74" s="76"/>
      <c r="C74" s="77"/>
      <c r="D74" s="53"/>
      <c r="E74" s="16"/>
      <c r="F74" s="16"/>
      <c r="G74" s="15"/>
      <c r="H74" s="16"/>
      <c r="I74" s="16"/>
      <c r="J74" s="63"/>
    </row>
    <row r="75" spans="1:10" s="2" customFormat="1" ht="21.95" customHeight="1" x14ac:dyDescent="0.25">
      <c r="A75" s="19"/>
      <c r="B75" s="20"/>
      <c r="C75" s="20"/>
      <c r="D75" s="56"/>
      <c r="E75" s="21"/>
      <c r="F75" s="21"/>
      <c r="G75" s="21"/>
      <c r="H75" s="21"/>
      <c r="I75" s="21"/>
      <c r="J75" s="30"/>
    </row>
    <row r="76" spans="1:10" s="6" customFormat="1" ht="50.1" customHeight="1" x14ac:dyDescent="0.25">
      <c r="A76" s="26" t="s">
        <v>184</v>
      </c>
      <c r="B76" s="9" t="s">
        <v>89</v>
      </c>
      <c r="C76" s="4" t="s">
        <v>0</v>
      </c>
      <c r="D76" s="55"/>
      <c r="E76" s="11"/>
      <c r="F76" s="11"/>
      <c r="G76" s="11"/>
      <c r="H76" s="11">
        <v>20</v>
      </c>
      <c r="I76" s="11"/>
      <c r="J76" s="61">
        <f>H76*H77</f>
        <v>0</v>
      </c>
    </row>
    <row r="77" spans="1:10" s="2" customFormat="1" ht="21.95" customHeight="1" x14ac:dyDescent="0.25">
      <c r="A77" s="75" t="s">
        <v>232</v>
      </c>
      <c r="B77" s="76"/>
      <c r="C77" s="77"/>
      <c r="D77" s="53"/>
      <c r="E77" s="10"/>
      <c r="F77" s="10"/>
      <c r="G77" s="10"/>
      <c r="H77" s="12"/>
      <c r="I77" s="10"/>
      <c r="J77" s="62"/>
    </row>
    <row r="78" spans="1:10" s="2" customFormat="1" ht="21.95" customHeight="1" x14ac:dyDescent="0.25">
      <c r="A78" s="75" t="s">
        <v>233</v>
      </c>
      <c r="B78" s="76"/>
      <c r="C78" s="77"/>
      <c r="D78" s="53"/>
      <c r="E78" s="16"/>
      <c r="F78" s="16"/>
      <c r="G78" s="16"/>
      <c r="H78" s="15"/>
      <c r="I78" s="16"/>
      <c r="J78" s="63"/>
    </row>
    <row r="79" spans="1:10" s="2" customFormat="1" ht="21.95" customHeight="1" x14ac:dyDescent="0.25">
      <c r="A79" s="19"/>
      <c r="B79" s="20"/>
      <c r="C79" s="20"/>
      <c r="D79" s="56"/>
      <c r="E79" s="21"/>
      <c r="F79" s="21"/>
      <c r="G79" s="21"/>
      <c r="H79" s="21"/>
      <c r="I79" s="21"/>
      <c r="J79" s="30"/>
    </row>
    <row r="80" spans="1:10" s="6" customFormat="1" ht="50.1" customHeight="1" x14ac:dyDescent="0.25">
      <c r="A80" s="26" t="s">
        <v>185</v>
      </c>
      <c r="B80" s="9" t="s">
        <v>90</v>
      </c>
      <c r="C80" s="4" t="s">
        <v>0</v>
      </c>
      <c r="D80" s="55"/>
      <c r="E80" s="11"/>
      <c r="F80" s="11"/>
      <c r="G80" s="11"/>
      <c r="H80" s="11"/>
      <c r="I80" s="11">
        <v>20</v>
      </c>
      <c r="J80" s="61">
        <f>I80*I81</f>
        <v>0</v>
      </c>
    </row>
    <row r="81" spans="1:10" s="2" customFormat="1" ht="21.95" customHeight="1" x14ac:dyDescent="0.25">
      <c r="A81" s="75" t="s">
        <v>232</v>
      </c>
      <c r="B81" s="76"/>
      <c r="C81" s="77"/>
      <c r="D81" s="53"/>
      <c r="E81" s="10"/>
      <c r="F81" s="10"/>
      <c r="G81" s="10"/>
      <c r="H81" s="10"/>
      <c r="I81" s="12"/>
      <c r="J81" s="62"/>
    </row>
    <row r="82" spans="1:10" s="2" customFormat="1" ht="21.95" customHeight="1" x14ac:dyDescent="0.25">
      <c r="A82" s="75" t="s">
        <v>233</v>
      </c>
      <c r="B82" s="76"/>
      <c r="C82" s="77"/>
      <c r="D82" s="53"/>
      <c r="E82" s="16"/>
      <c r="F82" s="16"/>
      <c r="G82" s="16"/>
      <c r="H82" s="16"/>
      <c r="I82" s="15"/>
      <c r="J82" s="63"/>
    </row>
    <row r="83" spans="1:10" s="2" customFormat="1" ht="21.95" customHeight="1" x14ac:dyDescent="0.25">
      <c r="A83" s="19"/>
      <c r="B83" s="20"/>
      <c r="C83" s="20"/>
      <c r="D83" s="56"/>
      <c r="E83" s="21"/>
      <c r="F83" s="21"/>
      <c r="G83" s="21"/>
      <c r="H83" s="21"/>
      <c r="I83" s="21"/>
      <c r="J83" s="27"/>
    </row>
    <row r="84" spans="1:10" ht="35.25" customHeight="1" x14ac:dyDescent="0.25">
      <c r="A84" s="59" t="s">
        <v>236</v>
      </c>
      <c r="B84" s="60"/>
      <c r="C84" s="32">
        <f>SUM(E84:I84)</f>
        <v>2510</v>
      </c>
      <c r="D84" s="31"/>
      <c r="E84" s="32">
        <f>E64+E44+E24+E4</f>
        <v>1800</v>
      </c>
      <c r="F84" s="32">
        <f>F68+F48+F28+F8</f>
        <v>200</v>
      </c>
      <c r="G84" s="32">
        <f>G72+G52+G32+G12</f>
        <v>350</v>
      </c>
      <c r="H84" s="32">
        <f>H76+H56+H36+H16</f>
        <v>80</v>
      </c>
      <c r="I84" s="32">
        <f>I80+I60+I40+I20</f>
        <v>80</v>
      </c>
      <c r="J84" s="32"/>
    </row>
  </sheetData>
  <mergeCells count="64">
    <mergeCell ref="J76:J78"/>
    <mergeCell ref="J80:J82"/>
    <mergeCell ref="J56:J58"/>
    <mergeCell ref="J60:J62"/>
    <mergeCell ref="J64:J66"/>
    <mergeCell ref="J68:J70"/>
    <mergeCell ref="J72:J74"/>
    <mergeCell ref="J44:J46"/>
    <mergeCell ref="J48:J50"/>
    <mergeCell ref="E2:I2"/>
    <mergeCell ref="A2:B2"/>
    <mergeCell ref="J52:J54"/>
    <mergeCell ref="J24:J26"/>
    <mergeCell ref="J28:J30"/>
    <mergeCell ref="J32:J34"/>
    <mergeCell ref="J36:J38"/>
    <mergeCell ref="J40:J42"/>
    <mergeCell ref="A6:C6"/>
    <mergeCell ref="A5:C5"/>
    <mergeCell ref="A17:C17"/>
    <mergeCell ref="A22:C22"/>
    <mergeCell ref="J2:J3"/>
    <mergeCell ref="A9:C9"/>
    <mergeCell ref="A10:C10"/>
    <mergeCell ref="A18:C18"/>
    <mergeCell ref="A21:C21"/>
    <mergeCell ref="J4:J6"/>
    <mergeCell ref="J8:J10"/>
    <mergeCell ref="J12:J14"/>
    <mergeCell ref="J16:J18"/>
    <mergeCell ref="J20:J22"/>
    <mergeCell ref="A13:C13"/>
    <mergeCell ref="A14:C14"/>
    <mergeCell ref="A46:C46"/>
    <mergeCell ref="A25:C25"/>
    <mergeCell ref="A26:C26"/>
    <mergeCell ref="A29:C29"/>
    <mergeCell ref="A30:C30"/>
    <mergeCell ref="A33:C33"/>
    <mergeCell ref="A34:C34"/>
    <mergeCell ref="A41:C41"/>
    <mergeCell ref="A42:C42"/>
    <mergeCell ref="A45:C45"/>
    <mergeCell ref="A37:C37"/>
    <mergeCell ref="A38:C38"/>
    <mergeCell ref="A70:C70"/>
    <mergeCell ref="A49:C49"/>
    <mergeCell ref="A50:C50"/>
    <mergeCell ref="A53:C53"/>
    <mergeCell ref="A54:C54"/>
    <mergeCell ref="A57:C57"/>
    <mergeCell ref="A58:C58"/>
    <mergeCell ref="A65:C65"/>
    <mergeCell ref="A66:C66"/>
    <mergeCell ref="A69:C69"/>
    <mergeCell ref="A61:C61"/>
    <mergeCell ref="A62:C62"/>
    <mergeCell ref="A84:B84"/>
    <mergeCell ref="A82:C82"/>
    <mergeCell ref="A73:C73"/>
    <mergeCell ref="A74:C74"/>
    <mergeCell ref="A77:C77"/>
    <mergeCell ref="A78:C78"/>
    <mergeCell ref="A81:C81"/>
  </mergeCells>
  <pageMargins left="0.70866141732283472" right="0.70866141732283472" top="0.78740157480314965" bottom="0.78740157480314965" header="0.31496062992125984" footer="0.31496062992125984"/>
  <pageSetup paperSize="8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tabSelected="1" view="pageBreakPreview" zoomScale="60" zoomScaleNormal="130" workbookViewId="0">
      <pane ySplit="3" topLeftCell="A124" activePane="bottomLeft" state="frozen"/>
      <selection pane="bottomLeft" activeCell="B136" sqref="B136"/>
    </sheetView>
  </sheetViews>
  <sheetFormatPr defaultRowHeight="15.75" x14ac:dyDescent="0.25"/>
  <cols>
    <col min="1" max="1" width="9.140625" style="7"/>
    <col min="2" max="2" width="32.140625" style="7" customWidth="1"/>
    <col min="3" max="4" width="49.28515625" style="7" customWidth="1"/>
    <col min="5" max="14" width="16.7109375" style="7" customWidth="1"/>
    <col min="15" max="15" width="24.140625" style="7" customWidth="1"/>
  </cols>
  <sheetData>
    <row r="1" spans="1:15" ht="30" customHeight="1" x14ac:dyDescent="0.25">
      <c r="A1" s="35" t="s">
        <v>240</v>
      </c>
      <c r="L1"/>
      <c r="M1"/>
      <c r="N1"/>
      <c r="O1"/>
    </row>
    <row r="2" spans="1:15" s="2" customFormat="1" ht="61.5" customHeight="1" x14ac:dyDescent="0.25">
      <c r="A2" s="64" t="s">
        <v>10</v>
      </c>
      <c r="B2" s="66"/>
      <c r="C2" s="29" t="s">
        <v>9</v>
      </c>
      <c r="D2" s="38" t="s">
        <v>242</v>
      </c>
      <c r="E2" s="64" t="s">
        <v>235</v>
      </c>
      <c r="F2" s="65"/>
      <c r="G2" s="65"/>
      <c r="H2" s="65"/>
      <c r="I2" s="65"/>
      <c r="J2" s="65"/>
      <c r="K2" s="65"/>
      <c r="L2" s="65"/>
      <c r="M2" s="65"/>
      <c r="N2" s="66"/>
      <c r="O2" s="69" t="s">
        <v>234</v>
      </c>
    </row>
    <row r="3" spans="1:15" s="1" customFormat="1" ht="39" customHeight="1" x14ac:dyDescent="0.25">
      <c r="A3" s="22"/>
      <c r="B3" s="22"/>
      <c r="C3" s="23"/>
      <c r="D3" s="23"/>
      <c r="E3" s="25" t="s">
        <v>18</v>
      </c>
      <c r="F3" s="25" t="s">
        <v>1</v>
      </c>
      <c r="G3" s="25" t="s">
        <v>3</v>
      </c>
      <c r="H3" s="25" t="s">
        <v>7</v>
      </c>
      <c r="I3" s="25" t="s">
        <v>5</v>
      </c>
      <c r="J3" s="25" t="s">
        <v>6</v>
      </c>
      <c r="K3" s="25" t="s">
        <v>19</v>
      </c>
      <c r="L3" s="25" t="s">
        <v>2</v>
      </c>
      <c r="M3" s="25" t="s">
        <v>8</v>
      </c>
      <c r="N3" s="25" t="s">
        <v>53</v>
      </c>
      <c r="O3" s="69"/>
    </row>
    <row r="4" spans="1:15" s="5" customFormat="1" ht="50.1" customHeight="1" x14ac:dyDescent="0.25">
      <c r="A4" s="26" t="s">
        <v>186</v>
      </c>
      <c r="B4" s="9" t="s">
        <v>102</v>
      </c>
      <c r="C4" s="4" t="s">
        <v>25</v>
      </c>
      <c r="D4" s="41"/>
      <c r="E4" s="11">
        <v>300</v>
      </c>
      <c r="F4" s="11"/>
      <c r="G4" s="11"/>
      <c r="H4" s="11"/>
      <c r="I4" s="11"/>
      <c r="J4" s="11"/>
      <c r="K4" s="11"/>
      <c r="L4" s="11"/>
      <c r="M4" s="11"/>
      <c r="N4" s="11"/>
      <c r="O4" s="61">
        <f>E4*E5</f>
        <v>0</v>
      </c>
    </row>
    <row r="5" spans="1:15" s="2" customFormat="1" ht="21.95" customHeight="1" x14ac:dyDescent="0.25">
      <c r="A5" s="67" t="s">
        <v>232</v>
      </c>
      <c r="B5" s="67"/>
      <c r="C5" s="67"/>
      <c r="D5" s="36"/>
      <c r="E5" s="12"/>
      <c r="F5" s="10"/>
      <c r="G5" s="10"/>
      <c r="H5" s="10"/>
      <c r="I5" s="10"/>
      <c r="J5" s="10"/>
      <c r="K5" s="10"/>
      <c r="L5" s="10"/>
      <c r="M5" s="10"/>
      <c r="N5" s="10"/>
      <c r="O5" s="62"/>
    </row>
    <row r="6" spans="1:15" s="2" customFormat="1" ht="21.95" customHeight="1" x14ac:dyDescent="0.25">
      <c r="A6" s="68" t="s">
        <v>233</v>
      </c>
      <c r="B6" s="68"/>
      <c r="C6" s="68"/>
      <c r="D6" s="37"/>
      <c r="E6" s="15"/>
      <c r="F6" s="16"/>
      <c r="G6" s="16"/>
      <c r="H6" s="16"/>
      <c r="I6" s="16"/>
      <c r="J6" s="16"/>
      <c r="K6" s="16"/>
      <c r="L6" s="16"/>
      <c r="M6" s="16"/>
      <c r="N6" s="16"/>
      <c r="O6" s="63"/>
    </row>
    <row r="7" spans="1:15" s="2" customFormat="1" ht="21.95" customHeight="1" x14ac:dyDescent="0.25">
      <c r="A7" s="19"/>
      <c r="B7" s="20"/>
      <c r="C7" s="20"/>
      <c r="D7" s="20"/>
      <c r="E7" s="21"/>
      <c r="F7" s="21"/>
      <c r="G7" s="21"/>
      <c r="H7" s="21"/>
      <c r="I7" s="21"/>
      <c r="J7" s="21"/>
      <c r="K7" s="21"/>
      <c r="L7" s="21"/>
      <c r="M7" s="21"/>
      <c r="N7" s="21"/>
      <c r="O7" s="30"/>
    </row>
    <row r="8" spans="1:15" s="5" customFormat="1" ht="50.1" customHeight="1" x14ac:dyDescent="0.25">
      <c r="A8" s="26" t="s">
        <v>187</v>
      </c>
      <c r="B8" s="9" t="s">
        <v>103</v>
      </c>
      <c r="C8" s="4" t="s">
        <v>25</v>
      </c>
      <c r="D8" s="42"/>
      <c r="E8" s="11"/>
      <c r="F8" s="11">
        <v>2100</v>
      </c>
      <c r="G8" s="11"/>
      <c r="H8" s="11"/>
      <c r="I8" s="11"/>
      <c r="J8" s="11"/>
      <c r="K8" s="11"/>
      <c r="L8" s="11"/>
      <c r="M8" s="11"/>
      <c r="N8" s="11"/>
      <c r="O8" s="61">
        <f>F8*F9</f>
        <v>0</v>
      </c>
    </row>
    <row r="9" spans="1:15" s="2" customFormat="1" ht="21.95" customHeight="1" x14ac:dyDescent="0.25">
      <c r="A9" s="67" t="s">
        <v>232</v>
      </c>
      <c r="B9" s="67"/>
      <c r="C9" s="67"/>
      <c r="D9" s="36"/>
      <c r="E9" s="10"/>
      <c r="F9" s="12"/>
      <c r="G9" s="10"/>
      <c r="H9" s="10"/>
      <c r="I9" s="10"/>
      <c r="J9" s="10"/>
      <c r="K9" s="10"/>
      <c r="L9" s="10"/>
      <c r="M9" s="10"/>
      <c r="N9" s="10"/>
      <c r="O9" s="62"/>
    </row>
    <row r="10" spans="1:15" s="2" customFormat="1" ht="21.95" customHeight="1" x14ac:dyDescent="0.25">
      <c r="A10" s="68" t="s">
        <v>233</v>
      </c>
      <c r="B10" s="68"/>
      <c r="C10" s="68"/>
      <c r="D10" s="37"/>
      <c r="E10" s="16"/>
      <c r="F10" s="15"/>
      <c r="G10" s="16"/>
      <c r="H10" s="16"/>
      <c r="I10" s="16"/>
      <c r="J10" s="16"/>
      <c r="K10" s="16"/>
      <c r="L10" s="16"/>
      <c r="M10" s="16"/>
      <c r="N10" s="16"/>
      <c r="O10" s="63"/>
    </row>
    <row r="11" spans="1:15" s="2" customFormat="1" ht="21.95" customHeight="1" x14ac:dyDescent="0.25">
      <c r="A11" s="19"/>
      <c r="B11" s="20"/>
      <c r="C11" s="20"/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30"/>
    </row>
    <row r="12" spans="1:15" s="5" customFormat="1" ht="50.1" customHeight="1" x14ac:dyDescent="0.25">
      <c r="A12" s="26" t="s">
        <v>188</v>
      </c>
      <c r="B12" s="9" t="s">
        <v>104</v>
      </c>
      <c r="C12" s="4" t="s">
        <v>25</v>
      </c>
      <c r="D12" s="41"/>
      <c r="E12" s="11"/>
      <c r="F12" s="11"/>
      <c r="G12" s="11">
        <v>2100</v>
      </c>
      <c r="H12" s="11"/>
      <c r="I12" s="11"/>
      <c r="J12" s="11"/>
      <c r="K12" s="11"/>
      <c r="L12" s="11"/>
      <c r="M12" s="11"/>
      <c r="N12" s="11"/>
      <c r="O12" s="61">
        <f>G12*G13</f>
        <v>0</v>
      </c>
    </row>
    <row r="13" spans="1:15" s="2" customFormat="1" ht="21.95" customHeight="1" x14ac:dyDescent="0.25">
      <c r="A13" s="67" t="s">
        <v>232</v>
      </c>
      <c r="B13" s="67"/>
      <c r="C13" s="67"/>
      <c r="D13" s="36"/>
      <c r="E13" s="10"/>
      <c r="F13" s="10"/>
      <c r="G13" s="12"/>
      <c r="H13" s="10"/>
      <c r="I13" s="10"/>
      <c r="J13" s="10"/>
      <c r="K13" s="10"/>
      <c r="L13" s="10"/>
      <c r="M13" s="10"/>
      <c r="N13" s="10"/>
      <c r="O13" s="62"/>
    </row>
    <row r="14" spans="1:15" s="2" customFormat="1" ht="21.95" customHeight="1" x14ac:dyDescent="0.25">
      <c r="A14" s="68" t="s">
        <v>233</v>
      </c>
      <c r="B14" s="68"/>
      <c r="C14" s="68"/>
      <c r="D14" s="37"/>
      <c r="E14" s="16"/>
      <c r="F14" s="16"/>
      <c r="G14" s="15"/>
      <c r="H14" s="16"/>
      <c r="I14" s="16"/>
      <c r="J14" s="16"/>
      <c r="K14" s="16"/>
      <c r="L14" s="16"/>
      <c r="M14" s="16"/>
      <c r="N14" s="16"/>
      <c r="O14" s="63"/>
    </row>
    <row r="15" spans="1:15" s="2" customFormat="1" ht="21.95" customHeight="1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30"/>
    </row>
    <row r="16" spans="1:15" s="5" customFormat="1" ht="50.1" customHeight="1" x14ac:dyDescent="0.25">
      <c r="A16" s="26" t="s">
        <v>189</v>
      </c>
      <c r="B16" s="9" t="s">
        <v>105</v>
      </c>
      <c r="C16" s="4" t="s">
        <v>25</v>
      </c>
      <c r="D16" s="41"/>
      <c r="E16" s="11"/>
      <c r="F16" s="11"/>
      <c r="G16" s="11"/>
      <c r="H16" s="11">
        <v>400</v>
      </c>
      <c r="I16" s="11"/>
      <c r="J16" s="11"/>
      <c r="K16" s="11"/>
      <c r="L16" s="11"/>
      <c r="M16" s="11"/>
      <c r="N16" s="11"/>
      <c r="O16" s="61">
        <f>H16*H17</f>
        <v>0</v>
      </c>
    </row>
    <row r="17" spans="1:15" s="2" customFormat="1" ht="21.95" customHeight="1" x14ac:dyDescent="0.25">
      <c r="A17" s="67" t="s">
        <v>232</v>
      </c>
      <c r="B17" s="67"/>
      <c r="C17" s="75"/>
      <c r="D17" s="36"/>
      <c r="E17" s="48"/>
      <c r="F17" s="10"/>
      <c r="G17" s="10"/>
      <c r="H17" s="12"/>
      <c r="I17" s="10"/>
      <c r="J17" s="10"/>
      <c r="K17" s="10"/>
      <c r="L17" s="10"/>
      <c r="M17" s="10"/>
      <c r="N17" s="10"/>
      <c r="O17" s="62"/>
    </row>
    <row r="18" spans="1:15" s="2" customFormat="1" ht="21.95" customHeight="1" x14ac:dyDescent="0.25">
      <c r="A18" s="68" t="s">
        <v>233</v>
      </c>
      <c r="B18" s="68"/>
      <c r="C18" s="74"/>
      <c r="D18" s="36"/>
      <c r="E18" s="49"/>
      <c r="F18" s="16"/>
      <c r="G18" s="16"/>
      <c r="H18" s="15"/>
      <c r="I18" s="16"/>
      <c r="J18" s="16"/>
      <c r="K18" s="16"/>
      <c r="L18" s="16"/>
      <c r="M18" s="16"/>
      <c r="N18" s="16"/>
      <c r="O18" s="63"/>
    </row>
    <row r="19" spans="1:15" s="2" customFormat="1" ht="21.95" customHeight="1" x14ac:dyDescent="0.25">
      <c r="A19" s="19"/>
      <c r="B19" s="20"/>
      <c r="C19" s="20"/>
      <c r="D19" s="57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30"/>
    </row>
    <row r="20" spans="1:15" s="5" customFormat="1" ht="50.1" customHeight="1" x14ac:dyDescent="0.25">
      <c r="A20" s="26" t="s">
        <v>190</v>
      </c>
      <c r="B20" s="9" t="s">
        <v>106</v>
      </c>
      <c r="C20" s="45" t="s">
        <v>25</v>
      </c>
      <c r="D20" s="41"/>
      <c r="E20" s="47"/>
      <c r="F20" s="11"/>
      <c r="G20" s="11"/>
      <c r="H20" s="11"/>
      <c r="I20" s="11">
        <v>400</v>
      </c>
      <c r="J20" s="11"/>
      <c r="K20" s="11"/>
      <c r="L20" s="11"/>
      <c r="M20" s="11"/>
      <c r="N20" s="11"/>
      <c r="O20" s="61">
        <f>I20*I21</f>
        <v>0</v>
      </c>
    </row>
    <row r="21" spans="1:15" s="2" customFormat="1" ht="21.95" customHeight="1" x14ac:dyDescent="0.25">
      <c r="A21" s="67" t="s">
        <v>232</v>
      </c>
      <c r="B21" s="67"/>
      <c r="C21" s="75"/>
      <c r="D21" s="36"/>
      <c r="E21" s="48"/>
      <c r="F21" s="10"/>
      <c r="G21" s="10"/>
      <c r="H21" s="10"/>
      <c r="I21" s="12"/>
      <c r="J21" s="10"/>
      <c r="K21" s="10"/>
      <c r="L21" s="10"/>
      <c r="M21" s="10"/>
      <c r="N21" s="10"/>
      <c r="O21" s="62"/>
    </row>
    <row r="22" spans="1:15" s="2" customFormat="1" ht="21.95" customHeight="1" x14ac:dyDescent="0.25">
      <c r="A22" s="68" t="s">
        <v>233</v>
      </c>
      <c r="B22" s="68"/>
      <c r="C22" s="74"/>
      <c r="D22" s="36"/>
      <c r="E22" s="49"/>
      <c r="F22" s="16"/>
      <c r="G22" s="16"/>
      <c r="H22" s="16"/>
      <c r="I22" s="15"/>
      <c r="J22" s="16"/>
      <c r="K22" s="16"/>
      <c r="L22" s="16"/>
      <c r="M22" s="16"/>
      <c r="N22" s="16"/>
      <c r="O22" s="63"/>
    </row>
    <row r="23" spans="1:15" s="2" customFormat="1" ht="21.95" customHeight="1" x14ac:dyDescent="0.25">
      <c r="A23" s="19"/>
      <c r="B23" s="20"/>
      <c r="C23" s="20"/>
      <c r="D23" s="5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30"/>
    </row>
    <row r="24" spans="1:15" s="5" customFormat="1" ht="50.1" customHeight="1" x14ac:dyDescent="0.25">
      <c r="A24" s="26" t="s">
        <v>191</v>
      </c>
      <c r="B24" s="9" t="s">
        <v>107</v>
      </c>
      <c r="C24" s="45" t="s">
        <v>25</v>
      </c>
      <c r="D24" s="41"/>
      <c r="E24" s="47"/>
      <c r="F24" s="11"/>
      <c r="G24" s="11"/>
      <c r="H24" s="11"/>
      <c r="I24" s="11"/>
      <c r="J24" s="11">
        <v>2000</v>
      </c>
      <c r="K24" s="11"/>
      <c r="L24" s="11"/>
      <c r="M24" s="11"/>
      <c r="N24" s="11"/>
      <c r="O24" s="61">
        <f>J24*J25</f>
        <v>0</v>
      </c>
    </row>
    <row r="25" spans="1:15" s="2" customFormat="1" ht="21.95" customHeight="1" x14ac:dyDescent="0.25">
      <c r="A25" s="67" t="s">
        <v>232</v>
      </c>
      <c r="B25" s="67"/>
      <c r="C25" s="75"/>
      <c r="D25" s="36"/>
      <c r="E25" s="48"/>
      <c r="F25" s="10"/>
      <c r="G25" s="10"/>
      <c r="H25" s="10"/>
      <c r="I25" s="10"/>
      <c r="J25" s="12"/>
      <c r="K25" s="10"/>
      <c r="L25" s="10"/>
      <c r="M25" s="10"/>
      <c r="N25" s="10"/>
      <c r="O25" s="62"/>
    </row>
    <row r="26" spans="1:15" s="2" customFormat="1" ht="21.95" customHeight="1" x14ac:dyDescent="0.25">
      <c r="A26" s="68" t="s">
        <v>233</v>
      </c>
      <c r="B26" s="68"/>
      <c r="C26" s="74"/>
      <c r="D26" s="36"/>
      <c r="E26" s="49"/>
      <c r="F26" s="16"/>
      <c r="G26" s="16"/>
      <c r="H26" s="16"/>
      <c r="I26" s="16"/>
      <c r="J26" s="15"/>
      <c r="K26" s="16"/>
      <c r="L26" s="16"/>
      <c r="M26" s="16"/>
      <c r="N26" s="16"/>
      <c r="O26" s="63"/>
    </row>
    <row r="27" spans="1:15" s="2" customFormat="1" ht="21.95" customHeight="1" x14ac:dyDescent="0.25">
      <c r="A27" s="19"/>
      <c r="B27" s="20"/>
      <c r="C27" s="20"/>
      <c r="D27" s="57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30"/>
    </row>
    <row r="28" spans="1:15" s="5" customFormat="1" ht="50.1" customHeight="1" x14ac:dyDescent="0.25">
      <c r="A28" s="26" t="s">
        <v>192</v>
      </c>
      <c r="B28" s="9" t="s">
        <v>108</v>
      </c>
      <c r="C28" s="45" t="s">
        <v>25</v>
      </c>
      <c r="D28" s="41"/>
      <c r="E28" s="47"/>
      <c r="F28" s="11"/>
      <c r="G28" s="11"/>
      <c r="H28" s="11"/>
      <c r="I28" s="11"/>
      <c r="J28" s="11"/>
      <c r="K28" s="11">
        <v>100</v>
      </c>
      <c r="L28" s="11"/>
      <c r="M28" s="11"/>
      <c r="N28" s="11"/>
      <c r="O28" s="61">
        <f>K28*K29</f>
        <v>0</v>
      </c>
    </row>
    <row r="29" spans="1:15" s="2" customFormat="1" ht="21.95" customHeight="1" x14ac:dyDescent="0.25">
      <c r="A29" s="67" t="s">
        <v>232</v>
      </c>
      <c r="B29" s="67"/>
      <c r="C29" s="75"/>
      <c r="D29" s="36"/>
      <c r="E29" s="48"/>
      <c r="F29" s="10"/>
      <c r="G29" s="10"/>
      <c r="H29" s="10"/>
      <c r="I29" s="10"/>
      <c r="J29" s="10"/>
      <c r="K29" s="12"/>
      <c r="L29" s="10"/>
      <c r="M29" s="10"/>
      <c r="N29" s="10"/>
      <c r="O29" s="62"/>
    </row>
    <row r="30" spans="1:15" s="2" customFormat="1" ht="21.95" customHeight="1" x14ac:dyDescent="0.25">
      <c r="A30" s="68" t="s">
        <v>233</v>
      </c>
      <c r="B30" s="68"/>
      <c r="C30" s="74"/>
      <c r="D30" s="36"/>
      <c r="E30" s="49"/>
      <c r="F30" s="16"/>
      <c r="G30" s="16"/>
      <c r="H30" s="16"/>
      <c r="I30" s="16"/>
      <c r="J30" s="16"/>
      <c r="K30" s="15"/>
      <c r="L30" s="16"/>
      <c r="M30" s="16"/>
      <c r="N30" s="16"/>
      <c r="O30" s="63"/>
    </row>
    <row r="31" spans="1:15" s="2" customFormat="1" ht="21.95" customHeight="1" x14ac:dyDescent="0.25">
      <c r="A31" s="19"/>
      <c r="B31" s="20"/>
      <c r="C31" s="20"/>
      <c r="D31" s="57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30"/>
    </row>
    <row r="32" spans="1:15" s="5" customFormat="1" ht="50.1" customHeight="1" x14ac:dyDescent="0.25">
      <c r="A32" s="26" t="s">
        <v>193</v>
      </c>
      <c r="B32" s="9" t="s">
        <v>243</v>
      </c>
      <c r="C32" s="45" t="s">
        <v>25</v>
      </c>
      <c r="D32" s="41"/>
      <c r="E32" s="47"/>
      <c r="F32" s="11"/>
      <c r="G32" s="11"/>
      <c r="H32" s="11"/>
      <c r="I32" s="11"/>
      <c r="J32" s="11"/>
      <c r="K32" s="11"/>
      <c r="L32" s="11">
        <v>600</v>
      </c>
      <c r="M32" s="11"/>
      <c r="N32" s="11"/>
      <c r="O32" s="61">
        <f>L32*L33</f>
        <v>0</v>
      </c>
    </row>
    <row r="33" spans="1:15" s="2" customFormat="1" ht="21.95" customHeight="1" x14ac:dyDescent="0.25">
      <c r="A33" s="67" t="s">
        <v>232</v>
      </c>
      <c r="B33" s="67"/>
      <c r="C33" s="75"/>
      <c r="D33" s="36"/>
      <c r="E33" s="48"/>
      <c r="F33" s="10"/>
      <c r="G33" s="10"/>
      <c r="H33" s="10"/>
      <c r="I33" s="10"/>
      <c r="J33" s="10"/>
      <c r="K33" s="10"/>
      <c r="L33" s="12"/>
      <c r="M33" s="10"/>
      <c r="N33" s="10"/>
      <c r="O33" s="62"/>
    </row>
    <row r="34" spans="1:15" s="2" customFormat="1" ht="21.95" customHeight="1" x14ac:dyDescent="0.25">
      <c r="A34" s="68" t="s">
        <v>233</v>
      </c>
      <c r="B34" s="68"/>
      <c r="C34" s="74"/>
      <c r="D34" s="36"/>
      <c r="E34" s="49"/>
      <c r="F34" s="16"/>
      <c r="G34" s="16"/>
      <c r="H34" s="16"/>
      <c r="I34" s="16"/>
      <c r="J34" s="16"/>
      <c r="K34" s="16"/>
      <c r="L34" s="15"/>
      <c r="M34" s="16"/>
      <c r="N34" s="16"/>
      <c r="O34" s="63"/>
    </row>
    <row r="35" spans="1:15" s="2" customFormat="1" ht="21.95" customHeight="1" x14ac:dyDescent="0.25">
      <c r="A35" s="19"/>
      <c r="B35" s="20"/>
      <c r="C35" s="20"/>
      <c r="D35" s="57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30"/>
    </row>
    <row r="36" spans="1:15" s="5" customFormat="1" ht="50.1" customHeight="1" x14ac:dyDescent="0.25">
      <c r="A36" s="26" t="s">
        <v>194</v>
      </c>
      <c r="B36" s="9" t="s">
        <v>109</v>
      </c>
      <c r="C36" s="45" t="s">
        <v>25</v>
      </c>
      <c r="D36" s="41"/>
      <c r="E36" s="47"/>
      <c r="F36" s="11"/>
      <c r="G36" s="11"/>
      <c r="H36" s="11"/>
      <c r="I36" s="11"/>
      <c r="J36" s="11"/>
      <c r="K36" s="11"/>
      <c r="L36" s="11"/>
      <c r="M36" s="11">
        <v>400</v>
      </c>
      <c r="N36" s="11"/>
      <c r="O36" s="61">
        <f>M36*M37</f>
        <v>0</v>
      </c>
    </row>
    <row r="37" spans="1:15" s="2" customFormat="1" ht="21.95" customHeight="1" x14ac:dyDescent="0.25">
      <c r="A37" s="67" t="s">
        <v>232</v>
      </c>
      <c r="B37" s="67"/>
      <c r="C37" s="75"/>
      <c r="D37" s="36"/>
      <c r="E37" s="48"/>
      <c r="F37" s="10"/>
      <c r="G37" s="10"/>
      <c r="H37" s="10"/>
      <c r="I37" s="10"/>
      <c r="J37" s="10"/>
      <c r="K37" s="10"/>
      <c r="L37" s="10"/>
      <c r="M37" s="12"/>
      <c r="N37" s="10"/>
      <c r="O37" s="62"/>
    </row>
    <row r="38" spans="1:15" s="2" customFormat="1" ht="21.95" customHeight="1" x14ac:dyDescent="0.25">
      <c r="A38" s="68" t="s">
        <v>233</v>
      </c>
      <c r="B38" s="68"/>
      <c r="C38" s="74"/>
      <c r="D38" s="36"/>
      <c r="E38" s="49"/>
      <c r="F38" s="16"/>
      <c r="G38" s="16"/>
      <c r="H38" s="16"/>
      <c r="I38" s="16"/>
      <c r="J38" s="16"/>
      <c r="K38" s="16"/>
      <c r="L38" s="16"/>
      <c r="M38" s="15"/>
      <c r="N38" s="16"/>
      <c r="O38" s="63"/>
    </row>
    <row r="39" spans="1:15" s="2" customFormat="1" ht="21.95" customHeight="1" x14ac:dyDescent="0.25">
      <c r="A39" s="19"/>
      <c r="B39" s="20"/>
      <c r="C39" s="20"/>
      <c r="D39" s="57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0"/>
    </row>
    <row r="40" spans="1:15" s="5" customFormat="1" ht="50.1" customHeight="1" x14ac:dyDescent="0.25">
      <c r="A40" s="26" t="s">
        <v>195</v>
      </c>
      <c r="B40" s="9" t="s">
        <v>110</v>
      </c>
      <c r="C40" s="45" t="s">
        <v>25</v>
      </c>
      <c r="D40" s="41"/>
      <c r="E40" s="47"/>
      <c r="F40" s="11"/>
      <c r="G40" s="11"/>
      <c r="H40" s="11"/>
      <c r="I40" s="11"/>
      <c r="J40" s="11"/>
      <c r="K40" s="11"/>
      <c r="L40" s="11"/>
      <c r="M40" s="11"/>
      <c r="N40" s="11">
        <v>80</v>
      </c>
      <c r="O40" s="61">
        <f>N40*N41</f>
        <v>0</v>
      </c>
    </row>
    <row r="41" spans="1:15" s="2" customFormat="1" ht="21.95" customHeight="1" x14ac:dyDescent="0.25">
      <c r="A41" s="67" t="s">
        <v>232</v>
      </c>
      <c r="B41" s="67"/>
      <c r="C41" s="75"/>
      <c r="D41" s="36"/>
      <c r="E41" s="48"/>
      <c r="F41" s="10"/>
      <c r="G41" s="10"/>
      <c r="H41" s="10"/>
      <c r="I41" s="10"/>
      <c r="J41" s="10"/>
      <c r="K41" s="10"/>
      <c r="L41" s="10"/>
      <c r="M41" s="10"/>
      <c r="N41" s="12"/>
      <c r="O41" s="62"/>
    </row>
    <row r="42" spans="1:15" s="2" customFormat="1" ht="21.95" customHeight="1" x14ac:dyDescent="0.25">
      <c r="A42" s="68" t="s">
        <v>233</v>
      </c>
      <c r="B42" s="68"/>
      <c r="C42" s="74"/>
      <c r="D42" s="36"/>
      <c r="E42" s="49"/>
      <c r="F42" s="16"/>
      <c r="G42" s="16"/>
      <c r="H42" s="16"/>
      <c r="I42" s="16"/>
      <c r="J42" s="16"/>
      <c r="K42" s="16"/>
      <c r="L42" s="16"/>
      <c r="M42" s="16"/>
      <c r="N42" s="15"/>
      <c r="O42" s="63"/>
    </row>
    <row r="43" spans="1:15" s="2" customFormat="1" ht="21.95" customHeight="1" x14ac:dyDescent="0.25">
      <c r="A43" s="19"/>
      <c r="B43" s="20"/>
      <c r="C43" s="20"/>
      <c r="D43" s="57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0"/>
    </row>
    <row r="44" spans="1:15" s="6" customFormat="1" ht="50.1" customHeight="1" x14ac:dyDescent="0.25">
      <c r="A44" s="26" t="s">
        <v>196</v>
      </c>
      <c r="B44" s="9" t="s">
        <v>111</v>
      </c>
      <c r="C44" s="45" t="s">
        <v>26</v>
      </c>
      <c r="D44" s="41"/>
      <c r="E44" s="47">
        <v>300</v>
      </c>
      <c r="F44" s="11"/>
      <c r="G44" s="11"/>
      <c r="H44" s="11"/>
      <c r="I44" s="11"/>
      <c r="J44" s="11"/>
      <c r="K44" s="11"/>
      <c r="L44" s="11"/>
      <c r="M44" s="11"/>
      <c r="N44" s="11"/>
      <c r="O44" s="61">
        <f>E44*E45</f>
        <v>0</v>
      </c>
    </row>
    <row r="45" spans="1:15" s="2" customFormat="1" ht="21.95" customHeight="1" x14ac:dyDescent="0.25">
      <c r="A45" s="67" t="s">
        <v>232</v>
      </c>
      <c r="B45" s="67"/>
      <c r="C45" s="75"/>
      <c r="D45" s="36"/>
      <c r="E45" s="50"/>
      <c r="F45" s="10"/>
      <c r="G45" s="10"/>
      <c r="H45" s="10"/>
      <c r="I45" s="10"/>
      <c r="J45" s="10"/>
      <c r="K45" s="10"/>
      <c r="L45" s="10"/>
      <c r="M45" s="10"/>
      <c r="N45" s="10"/>
      <c r="O45" s="62"/>
    </row>
    <row r="46" spans="1:15" s="2" customFormat="1" ht="21.95" customHeight="1" x14ac:dyDescent="0.25">
      <c r="A46" s="68" t="s">
        <v>233</v>
      </c>
      <c r="B46" s="68"/>
      <c r="C46" s="74"/>
      <c r="D46" s="36"/>
      <c r="E46" s="51"/>
      <c r="F46" s="16"/>
      <c r="G46" s="16"/>
      <c r="H46" s="16"/>
      <c r="I46" s="16"/>
      <c r="J46" s="16"/>
      <c r="K46" s="16"/>
      <c r="L46" s="16"/>
      <c r="M46" s="16"/>
      <c r="N46" s="16"/>
      <c r="O46" s="63"/>
    </row>
    <row r="47" spans="1:15" s="2" customFormat="1" ht="21.95" customHeight="1" x14ac:dyDescent="0.25">
      <c r="A47" s="19"/>
      <c r="B47" s="20"/>
      <c r="C47" s="20"/>
      <c r="D47" s="57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0"/>
    </row>
    <row r="48" spans="1:15" s="6" customFormat="1" ht="50.1" customHeight="1" x14ac:dyDescent="0.25">
      <c r="A48" s="26" t="s">
        <v>197</v>
      </c>
      <c r="B48" s="9" t="s">
        <v>112</v>
      </c>
      <c r="C48" s="45" t="s">
        <v>26</v>
      </c>
      <c r="D48" s="41"/>
      <c r="E48" s="47"/>
      <c r="F48" s="11"/>
      <c r="G48" s="11"/>
      <c r="H48" s="11">
        <v>300</v>
      </c>
      <c r="I48" s="11"/>
      <c r="J48" s="11"/>
      <c r="K48" s="11"/>
      <c r="L48" s="11"/>
      <c r="M48" s="11"/>
      <c r="N48" s="11"/>
      <c r="O48" s="61">
        <f>H48*H49</f>
        <v>0</v>
      </c>
    </row>
    <row r="49" spans="1:15" s="2" customFormat="1" ht="21.95" customHeight="1" x14ac:dyDescent="0.25">
      <c r="A49" s="67" t="s">
        <v>232</v>
      </c>
      <c r="B49" s="67"/>
      <c r="C49" s="75"/>
      <c r="D49" s="36"/>
      <c r="E49" s="48"/>
      <c r="F49" s="10"/>
      <c r="G49" s="10"/>
      <c r="H49" s="12"/>
      <c r="I49" s="10"/>
      <c r="J49" s="10"/>
      <c r="K49" s="10"/>
      <c r="L49" s="10"/>
      <c r="M49" s="10"/>
      <c r="N49" s="10"/>
      <c r="O49" s="62"/>
    </row>
    <row r="50" spans="1:15" s="2" customFormat="1" ht="21.95" customHeight="1" x14ac:dyDescent="0.25">
      <c r="A50" s="68" t="s">
        <v>233</v>
      </c>
      <c r="B50" s="68"/>
      <c r="C50" s="74"/>
      <c r="D50" s="36"/>
      <c r="E50" s="49"/>
      <c r="F50" s="16"/>
      <c r="G50" s="16"/>
      <c r="H50" s="15"/>
      <c r="I50" s="16"/>
      <c r="J50" s="16"/>
      <c r="K50" s="16"/>
      <c r="L50" s="16"/>
      <c r="M50" s="16"/>
      <c r="N50" s="16"/>
      <c r="O50" s="63"/>
    </row>
    <row r="51" spans="1:15" s="2" customFormat="1" ht="21.95" customHeight="1" x14ac:dyDescent="0.25">
      <c r="A51" s="19"/>
      <c r="B51" s="20"/>
      <c r="C51" s="20"/>
      <c r="D51" s="57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0"/>
    </row>
    <row r="52" spans="1:15" s="6" customFormat="1" ht="50.1" customHeight="1" x14ac:dyDescent="0.25">
      <c r="A52" s="26" t="s">
        <v>198</v>
      </c>
      <c r="B52" s="9" t="s">
        <v>113</v>
      </c>
      <c r="C52" s="45" t="s">
        <v>26</v>
      </c>
      <c r="D52" s="54"/>
      <c r="E52" s="47"/>
      <c r="F52" s="11"/>
      <c r="G52" s="11"/>
      <c r="H52" s="11"/>
      <c r="I52" s="11">
        <v>300</v>
      </c>
      <c r="J52" s="11"/>
      <c r="K52" s="11"/>
      <c r="L52" s="11"/>
      <c r="M52" s="11"/>
      <c r="N52" s="11"/>
      <c r="O52" s="61">
        <f>I52*I53</f>
        <v>0</v>
      </c>
    </row>
    <row r="53" spans="1:15" s="2" customFormat="1" ht="21.95" customHeight="1" x14ac:dyDescent="0.25">
      <c r="A53" s="67" t="s">
        <v>232</v>
      </c>
      <c r="B53" s="67"/>
      <c r="C53" s="75"/>
      <c r="D53" s="53"/>
      <c r="E53" s="48"/>
      <c r="F53" s="10"/>
      <c r="G53" s="10"/>
      <c r="H53" s="10"/>
      <c r="I53" s="12"/>
      <c r="J53" s="10"/>
      <c r="K53" s="10"/>
      <c r="L53" s="10"/>
      <c r="M53" s="10"/>
      <c r="N53" s="10"/>
      <c r="O53" s="62"/>
    </row>
    <row r="54" spans="1:15" s="2" customFormat="1" ht="21.95" customHeight="1" x14ac:dyDescent="0.25">
      <c r="A54" s="68" t="s">
        <v>233</v>
      </c>
      <c r="B54" s="68"/>
      <c r="C54" s="74"/>
      <c r="D54" s="53"/>
      <c r="E54" s="49"/>
      <c r="F54" s="16"/>
      <c r="G54" s="16"/>
      <c r="H54" s="16"/>
      <c r="I54" s="15"/>
      <c r="J54" s="16"/>
      <c r="K54" s="16"/>
      <c r="L54" s="16"/>
      <c r="M54" s="16"/>
      <c r="N54" s="16"/>
      <c r="O54" s="63"/>
    </row>
    <row r="55" spans="1:15" s="2" customFormat="1" ht="21.95" customHeight="1" x14ac:dyDescent="0.25">
      <c r="A55" s="19"/>
      <c r="B55" s="20"/>
      <c r="C55" s="20"/>
      <c r="D55" s="56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0"/>
    </row>
    <row r="56" spans="1:15" s="6" customFormat="1" ht="50.1" customHeight="1" x14ac:dyDescent="0.25">
      <c r="A56" s="26" t="s">
        <v>199</v>
      </c>
      <c r="B56" s="9" t="s">
        <v>114</v>
      </c>
      <c r="C56" s="45" t="s">
        <v>26</v>
      </c>
      <c r="D56" s="55"/>
      <c r="E56" s="47"/>
      <c r="F56" s="11"/>
      <c r="G56" s="11"/>
      <c r="H56" s="11"/>
      <c r="I56" s="11"/>
      <c r="J56" s="11">
        <v>300</v>
      </c>
      <c r="K56" s="11"/>
      <c r="L56" s="11"/>
      <c r="M56" s="11"/>
      <c r="N56" s="11"/>
      <c r="O56" s="61">
        <f>J56*J57</f>
        <v>0</v>
      </c>
    </row>
    <row r="57" spans="1:15" s="2" customFormat="1" ht="21.95" customHeight="1" x14ac:dyDescent="0.25">
      <c r="A57" s="67" t="s">
        <v>232</v>
      </c>
      <c r="B57" s="67"/>
      <c r="C57" s="75"/>
      <c r="D57" s="53"/>
      <c r="E57" s="48"/>
      <c r="F57" s="10"/>
      <c r="G57" s="10"/>
      <c r="H57" s="10"/>
      <c r="I57" s="10"/>
      <c r="J57" s="12"/>
      <c r="K57" s="10"/>
      <c r="L57" s="10"/>
      <c r="M57" s="10"/>
      <c r="N57" s="10"/>
      <c r="O57" s="62"/>
    </row>
    <row r="58" spans="1:15" s="2" customFormat="1" ht="21.95" customHeight="1" x14ac:dyDescent="0.25">
      <c r="A58" s="68" t="s">
        <v>233</v>
      </c>
      <c r="B58" s="68"/>
      <c r="C58" s="74"/>
      <c r="D58" s="53"/>
      <c r="E58" s="49"/>
      <c r="F58" s="16"/>
      <c r="G58" s="16"/>
      <c r="H58" s="16"/>
      <c r="I58" s="16"/>
      <c r="J58" s="15"/>
      <c r="K58" s="16"/>
      <c r="L58" s="16"/>
      <c r="M58" s="16"/>
      <c r="N58" s="16"/>
      <c r="O58" s="63"/>
    </row>
    <row r="59" spans="1:15" s="2" customFormat="1" ht="21.95" customHeight="1" x14ac:dyDescent="0.25">
      <c r="A59" s="19"/>
      <c r="B59" s="20"/>
      <c r="C59" s="20"/>
      <c r="D59" s="56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30"/>
    </row>
    <row r="60" spans="1:15" s="6" customFormat="1" ht="50.1" customHeight="1" x14ac:dyDescent="0.25">
      <c r="A60" s="26" t="s">
        <v>200</v>
      </c>
      <c r="B60" s="9" t="s">
        <v>115</v>
      </c>
      <c r="C60" s="45" t="s">
        <v>26</v>
      </c>
      <c r="D60" s="55"/>
      <c r="E60" s="47"/>
      <c r="F60" s="11"/>
      <c r="G60" s="11"/>
      <c r="H60" s="11"/>
      <c r="I60" s="11"/>
      <c r="J60" s="11"/>
      <c r="K60" s="11">
        <v>100</v>
      </c>
      <c r="L60" s="11"/>
      <c r="M60" s="11"/>
      <c r="N60" s="11"/>
      <c r="O60" s="61">
        <f>K60*K61</f>
        <v>0</v>
      </c>
    </row>
    <row r="61" spans="1:15" s="2" customFormat="1" ht="21.95" customHeight="1" x14ac:dyDescent="0.25">
      <c r="A61" s="67" t="s">
        <v>232</v>
      </c>
      <c r="B61" s="67"/>
      <c r="C61" s="75"/>
      <c r="D61" s="53"/>
      <c r="E61" s="48"/>
      <c r="F61" s="10"/>
      <c r="G61" s="10"/>
      <c r="H61" s="10"/>
      <c r="I61" s="10"/>
      <c r="J61" s="10"/>
      <c r="K61" s="12"/>
      <c r="L61" s="10"/>
      <c r="M61" s="10"/>
      <c r="N61" s="10"/>
      <c r="O61" s="62"/>
    </row>
    <row r="62" spans="1:15" s="2" customFormat="1" ht="21.95" customHeight="1" x14ac:dyDescent="0.25">
      <c r="A62" s="68" t="s">
        <v>233</v>
      </c>
      <c r="B62" s="68"/>
      <c r="C62" s="74"/>
      <c r="D62" s="53"/>
      <c r="E62" s="49"/>
      <c r="F62" s="16"/>
      <c r="G62" s="16"/>
      <c r="H62" s="16"/>
      <c r="I62" s="16"/>
      <c r="J62" s="16"/>
      <c r="K62" s="15"/>
      <c r="L62" s="16"/>
      <c r="M62" s="16"/>
      <c r="N62" s="16"/>
      <c r="O62" s="63"/>
    </row>
    <row r="63" spans="1:15" s="2" customFormat="1" ht="21.95" customHeight="1" x14ac:dyDescent="0.25">
      <c r="A63" s="19"/>
      <c r="B63" s="20"/>
      <c r="C63" s="20"/>
      <c r="D63" s="56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30"/>
    </row>
    <row r="64" spans="1:15" s="6" customFormat="1" ht="50.1" customHeight="1" x14ac:dyDescent="0.25">
      <c r="A64" s="26" t="s">
        <v>201</v>
      </c>
      <c r="B64" s="9" t="s">
        <v>244</v>
      </c>
      <c r="C64" s="45" t="s">
        <v>26</v>
      </c>
      <c r="D64" s="55"/>
      <c r="E64" s="47"/>
      <c r="F64" s="11"/>
      <c r="G64" s="11"/>
      <c r="H64" s="11"/>
      <c r="I64" s="11"/>
      <c r="J64" s="11"/>
      <c r="K64" s="11"/>
      <c r="L64" s="11">
        <v>200</v>
      </c>
      <c r="M64" s="11"/>
      <c r="N64" s="11"/>
      <c r="O64" s="61">
        <f>L64*L65</f>
        <v>0</v>
      </c>
    </row>
    <row r="65" spans="1:15" s="2" customFormat="1" ht="21.95" customHeight="1" x14ac:dyDescent="0.25">
      <c r="A65" s="67" t="s">
        <v>232</v>
      </c>
      <c r="B65" s="67"/>
      <c r="C65" s="75"/>
      <c r="D65" s="53"/>
      <c r="E65" s="48"/>
      <c r="F65" s="10"/>
      <c r="G65" s="10"/>
      <c r="H65" s="10"/>
      <c r="I65" s="10"/>
      <c r="J65" s="10"/>
      <c r="K65" s="10"/>
      <c r="L65" s="12"/>
      <c r="M65" s="10"/>
      <c r="N65" s="10"/>
      <c r="O65" s="62"/>
    </row>
    <row r="66" spans="1:15" s="2" customFormat="1" ht="21.95" customHeight="1" x14ac:dyDescent="0.25">
      <c r="A66" s="68" t="s">
        <v>233</v>
      </c>
      <c r="B66" s="68"/>
      <c r="C66" s="74"/>
      <c r="D66" s="53"/>
      <c r="E66" s="49"/>
      <c r="F66" s="16"/>
      <c r="G66" s="16"/>
      <c r="H66" s="16"/>
      <c r="I66" s="16"/>
      <c r="J66" s="16"/>
      <c r="K66" s="16"/>
      <c r="L66" s="15"/>
      <c r="M66" s="16"/>
      <c r="N66" s="16"/>
      <c r="O66" s="63"/>
    </row>
    <row r="67" spans="1:15" s="2" customFormat="1" ht="21.95" customHeight="1" x14ac:dyDescent="0.25">
      <c r="A67" s="19"/>
      <c r="B67" s="20"/>
      <c r="C67" s="20"/>
      <c r="D67" s="56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30"/>
    </row>
    <row r="68" spans="1:15" s="6" customFormat="1" ht="50.1" customHeight="1" x14ac:dyDescent="0.25">
      <c r="A68" s="26" t="s">
        <v>202</v>
      </c>
      <c r="B68" s="9" t="s">
        <v>116</v>
      </c>
      <c r="C68" s="45" t="s">
        <v>26</v>
      </c>
      <c r="D68" s="55"/>
      <c r="E68" s="47"/>
      <c r="F68" s="11"/>
      <c r="G68" s="11"/>
      <c r="H68" s="11"/>
      <c r="I68" s="11"/>
      <c r="J68" s="11"/>
      <c r="K68" s="11"/>
      <c r="L68" s="11"/>
      <c r="M68" s="11">
        <v>200</v>
      </c>
      <c r="N68" s="11"/>
      <c r="O68" s="61">
        <f>M68*M69</f>
        <v>0</v>
      </c>
    </row>
    <row r="69" spans="1:15" s="2" customFormat="1" ht="21.95" customHeight="1" x14ac:dyDescent="0.25">
      <c r="A69" s="67" t="s">
        <v>232</v>
      </c>
      <c r="B69" s="67"/>
      <c r="C69" s="75"/>
      <c r="D69" s="53"/>
      <c r="E69" s="48"/>
      <c r="F69" s="10"/>
      <c r="G69" s="10"/>
      <c r="H69" s="10"/>
      <c r="I69" s="10"/>
      <c r="J69" s="10"/>
      <c r="K69" s="10"/>
      <c r="L69" s="10"/>
      <c r="M69" s="12"/>
      <c r="N69" s="10"/>
      <c r="O69" s="62"/>
    </row>
    <row r="70" spans="1:15" s="2" customFormat="1" ht="21.95" customHeight="1" x14ac:dyDescent="0.25">
      <c r="A70" s="68" t="s">
        <v>233</v>
      </c>
      <c r="B70" s="68"/>
      <c r="C70" s="74"/>
      <c r="D70" s="53"/>
      <c r="E70" s="49"/>
      <c r="F70" s="16"/>
      <c r="G70" s="16"/>
      <c r="H70" s="16"/>
      <c r="I70" s="16"/>
      <c r="J70" s="16"/>
      <c r="K70" s="16"/>
      <c r="L70" s="16"/>
      <c r="M70" s="15"/>
      <c r="N70" s="16"/>
      <c r="O70" s="63"/>
    </row>
    <row r="71" spans="1:15" s="2" customFormat="1" ht="21.95" customHeight="1" x14ac:dyDescent="0.25">
      <c r="A71" s="19"/>
      <c r="B71" s="20"/>
      <c r="C71" s="20"/>
      <c r="D71" s="56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30"/>
    </row>
    <row r="72" spans="1:15" s="6" customFormat="1" ht="50.1" customHeight="1" x14ac:dyDescent="0.25">
      <c r="A72" s="26" t="s">
        <v>203</v>
      </c>
      <c r="B72" s="9" t="s">
        <v>117</v>
      </c>
      <c r="C72" s="45" t="s">
        <v>26</v>
      </c>
      <c r="D72" s="55"/>
      <c r="E72" s="47"/>
      <c r="F72" s="11"/>
      <c r="G72" s="11"/>
      <c r="H72" s="11"/>
      <c r="I72" s="11"/>
      <c r="J72" s="11"/>
      <c r="K72" s="11"/>
      <c r="L72" s="11"/>
      <c r="M72" s="11"/>
      <c r="N72" s="11">
        <v>30</v>
      </c>
      <c r="O72" s="61">
        <f>N72*N73</f>
        <v>0</v>
      </c>
    </row>
    <row r="73" spans="1:15" s="2" customFormat="1" ht="21.95" customHeight="1" x14ac:dyDescent="0.25">
      <c r="A73" s="67" t="s">
        <v>232</v>
      </c>
      <c r="B73" s="67"/>
      <c r="C73" s="75"/>
      <c r="D73" s="53"/>
      <c r="E73" s="48"/>
      <c r="F73" s="10"/>
      <c r="G73" s="10"/>
      <c r="H73" s="10"/>
      <c r="I73" s="10"/>
      <c r="J73" s="10"/>
      <c r="K73" s="10"/>
      <c r="L73" s="10"/>
      <c r="M73" s="10"/>
      <c r="N73" s="12"/>
      <c r="O73" s="62"/>
    </row>
    <row r="74" spans="1:15" s="2" customFormat="1" ht="21.95" customHeight="1" x14ac:dyDescent="0.25">
      <c r="A74" s="68" t="s">
        <v>233</v>
      </c>
      <c r="B74" s="68"/>
      <c r="C74" s="74"/>
      <c r="D74" s="53"/>
      <c r="E74" s="49"/>
      <c r="F74" s="16"/>
      <c r="G74" s="16"/>
      <c r="H74" s="16"/>
      <c r="I74" s="16"/>
      <c r="J74" s="16"/>
      <c r="K74" s="16"/>
      <c r="L74" s="16"/>
      <c r="M74" s="16"/>
      <c r="N74" s="15"/>
      <c r="O74" s="63"/>
    </row>
    <row r="75" spans="1:15" s="2" customFormat="1" ht="21.95" customHeight="1" x14ac:dyDescent="0.25">
      <c r="A75" s="19"/>
      <c r="B75" s="20"/>
      <c r="C75" s="20"/>
      <c r="D75" s="56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30"/>
    </row>
    <row r="76" spans="1:15" s="6" customFormat="1" ht="50.1" customHeight="1" x14ac:dyDescent="0.25">
      <c r="A76" s="26" t="s">
        <v>204</v>
      </c>
      <c r="B76" s="9" t="s">
        <v>118</v>
      </c>
      <c r="C76" s="45" t="s">
        <v>30</v>
      </c>
      <c r="D76" s="55"/>
      <c r="E76" s="47">
        <v>300</v>
      </c>
      <c r="F76" s="11"/>
      <c r="G76" s="11"/>
      <c r="H76" s="11"/>
      <c r="I76" s="11"/>
      <c r="J76" s="11"/>
      <c r="K76" s="11"/>
      <c r="L76" s="11"/>
      <c r="M76" s="11"/>
      <c r="N76" s="11"/>
      <c r="O76" s="61">
        <f>E76*E77</f>
        <v>0</v>
      </c>
    </row>
    <row r="77" spans="1:15" s="2" customFormat="1" ht="21.95" customHeight="1" x14ac:dyDescent="0.25">
      <c r="A77" s="67" t="s">
        <v>232</v>
      </c>
      <c r="B77" s="67"/>
      <c r="C77" s="75"/>
      <c r="D77" s="53"/>
      <c r="E77" s="50"/>
      <c r="F77" s="10"/>
      <c r="G77" s="10"/>
      <c r="H77" s="10"/>
      <c r="I77" s="10"/>
      <c r="J77" s="10"/>
      <c r="K77" s="10"/>
      <c r="L77" s="10"/>
      <c r="M77" s="10"/>
      <c r="N77" s="10"/>
      <c r="O77" s="62"/>
    </row>
    <row r="78" spans="1:15" s="2" customFormat="1" ht="21.95" customHeight="1" x14ac:dyDescent="0.25">
      <c r="A78" s="68" t="s">
        <v>233</v>
      </c>
      <c r="B78" s="68"/>
      <c r="C78" s="74"/>
      <c r="D78" s="53"/>
      <c r="E78" s="51"/>
      <c r="F78" s="16"/>
      <c r="G78" s="16"/>
      <c r="H78" s="16"/>
      <c r="I78" s="16"/>
      <c r="J78" s="16"/>
      <c r="K78" s="16"/>
      <c r="L78" s="16"/>
      <c r="M78" s="16"/>
      <c r="N78" s="16"/>
      <c r="O78" s="63"/>
    </row>
    <row r="79" spans="1:15" s="2" customFormat="1" ht="21.95" customHeight="1" x14ac:dyDescent="0.25">
      <c r="A79" s="19"/>
      <c r="B79" s="20"/>
      <c r="C79" s="20"/>
      <c r="D79" s="56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30"/>
    </row>
    <row r="80" spans="1:15" s="6" customFormat="1" ht="50.1" customHeight="1" x14ac:dyDescent="0.25">
      <c r="A80" s="26" t="s">
        <v>205</v>
      </c>
      <c r="B80" s="9" t="s">
        <v>119</v>
      </c>
      <c r="C80" s="45" t="s">
        <v>30</v>
      </c>
      <c r="D80" s="55"/>
      <c r="E80" s="47"/>
      <c r="F80" s="11"/>
      <c r="G80" s="11"/>
      <c r="H80" s="11">
        <v>300</v>
      </c>
      <c r="I80" s="11"/>
      <c r="J80" s="11"/>
      <c r="K80" s="11"/>
      <c r="L80" s="11"/>
      <c r="M80" s="11"/>
      <c r="N80" s="11"/>
      <c r="O80" s="61">
        <f>H80*H81</f>
        <v>0</v>
      </c>
    </row>
    <row r="81" spans="1:15" s="2" customFormat="1" ht="21.95" customHeight="1" x14ac:dyDescent="0.25">
      <c r="A81" s="67" t="s">
        <v>232</v>
      </c>
      <c r="B81" s="67"/>
      <c r="C81" s="75"/>
      <c r="D81" s="53"/>
      <c r="E81" s="48"/>
      <c r="F81" s="10"/>
      <c r="G81" s="10"/>
      <c r="H81" s="12"/>
      <c r="I81" s="10"/>
      <c r="J81" s="10"/>
      <c r="K81" s="10"/>
      <c r="L81" s="10"/>
      <c r="M81" s="10"/>
      <c r="N81" s="10"/>
      <c r="O81" s="62"/>
    </row>
    <row r="82" spans="1:15" s="2" customFormat="1" ht="21.95" customHeight="1" x14ac:dyDescent="0.25">
      <c r="A82" s="68" t="s">
        <v>233</v>
      </c>
      <c r="B82" s="68"/>
      <c r="C82" s="74"/>
      <c r="D82" s="53"/>
      <c r="E82" s="49"/>
      <c r="F82" s="16"/>
      <c r="G82" s="16"/>
      <c r="H82" s="15"/>
      <c r="I82" s="16"/>
      <c r="J82" s="16"/>
      <c r="K82" s="16"/>
      <c r="L82" s="16"/>
      <c r="M82" s="16"/>
      <c r="N82" s="16"/>
      <c r="O82" s="63"/>
    </row>
    <row r="83" spans="1:15" s="2" customFormat="1" ht="21.95" customHeight="1" x14ac:dyDescent="0.25">
      <c r="A83" s="19"/>
      <c r="B83" s="20"/>
      <c r="C83" s="20"/>
      <c r="D83" s="56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30"/>
    </row>
    <row r="84" spans="1:15" s="6" customFormat="1" ht="50.1" customHeight="1" x14ac:dyDescent="0.25">
      <c r="A84" s="26" t="s">
        <v>206</v>
      </c>
      <c r="B84" s="9" t="s">
        <v>120</v>
      </c>
      <c r="C84" s="45" t="s">
        <v>30</v>
      </c>
      <c r="D84" s="55"/>
      <c r="E84" s="47"/>
      <c r="F84" s="11"/>
      <c r="G84" s="11"/>
      <c r="H84" s="11"/>
      <c r="I84" s="11">
        <v>250</v>
      </c>
      <c r="J84" s="11"/>
      <c r="K84" s="11"/>
      <c r="L84" s="11"/>
      <c r="M84" s="11"/>
      <c r="N84" s="11"/>
      <c r="O84" s="61">
        <f>I84*I85</f>
        <v>0</v>
      </c>
    </row>
    <row r="85" spans="1:15" s="2" customFormat="1" ht="21.95" customHeight="1" x14ac:dyDescent="0.25">
      <c r="A85" s="67" t="s">
        <v>232</v>
      </c>
      <c r="B85" s="67"/>
      <c r="C85" s="75"/>
      <c r="D85" s="53"/>
      <c r="E85" s="48"/>
      <c r="F85" s="10"/>
      <c r="G85" s="10"/>
      <c r="H85" s="10"/>
      <c r="I85" s="12"/>
      <c r="J85" s="10"/>
      <c r="K85" s="10"/>
      <c r="L85" s="10"/>
      <c r="M85" s="10"/>
      <c r="N85" s="10"/>
      <c r="O85" s="62"/>
    </row>
    <row r="86" spans="1:15" s="2" customFormat="1" ht="21.95" customHeight="1" x14ac:dyDescent="0.25">
      <c r="A86" s="68" t="s">
        <v>233</v>
      </c>
      <c r="B86" s="68"/>
      <c r="C86" s="74"/>
      <c r="D86" s="53"/>
      <c r="E86" s="49"/>
      <c r="F86" s="16"/>
      <c r="G86" s="16"/>
      <c r="H86" s="16"/>
      <c r="I86" s="15"/>
      <c r="J86" s="16"/>
      <c r="K86" s="16"/>
      <c r="L86" s="16"/>
      <c r="M86" s="16"/>
      <c r="N86" s="16"/>
      <c r="O86" s="63"/>
    </row>
    <row r="87" spans="1:15" s="2" customFormat="1" ht="21.95" customHeight="1" x14ac:dyDescent="0.25">
      <c r="A87" s="19"/>
      <c r="B87" s="20"/>
      <c r="C87" s="20"/>
      <c r="D87" s="56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30"/>
    </row>
    <row r="88" spans="1:15" s="6" customFormat="1" ht="50.1" customHeight="1" x14ac:dyDescent="0.25">
      <c r="A88" s="26" t="s">
        <v>207</v>
      </c>
      <c r="B88" s="9" t="s">
        <v>121</v>
      </c>
      <c r="C88" s="45" t="s">
        <v>30</v>
      </c>
      <c r="D88" s="55"/>
      <c r="E88" s="47"/>
      <c r="F88" s="11"/>
      <c r="G88" s="11"/>
      <c r="H88" s="11"/>
      <c r="I88" s="11"/>
      <c r="J88" s="11">
        <v>200</v>
      </c>
      <c r="K88" s="11"/>
      <c r="L88" s="11"/>
      <c r="M88" s="11"/>
      <c r="N88" s="11"/>
      <c r="O88" s="61">
        <f>J88*J89</f>
        <v>0</v>
      </c>
    </row>
    <row r="89" spans="1:15" s="2" customFormat="1" ht="21.95" customHeight="1" x14ac:dyDescent="0.25">
      <c r="A89" s="67" t="s">
        <v>232</v>
      </c>
      <c r="B89" s="67"/>
      <c r="C89" s="75"/>
      <c r="D89" s="53"/>
      <c r="E89" s="48"/>
      <c r="F89" s="10"/>
      <c r="G89" s="10"/>
      <c r="H89" s="10"/>
      <c r="I89" s="10"/>
      <c r="J89" s="12"/>
      <c r="K89" s="10"/>
      <c r="L89" s="10"/>
      <c r="M89" s="10"/>
      <c r="N89" s="10"/>
      <c r="O89" s="62"/>
    </row>
    <row r="90" spans="1:15" s="2" customFormat="1" ht="21.95" customHeight="1" x14ac:dyDescent="0.25">
      <c r="A90" s="68" t="s">
        <v>233</v>
      </c>
      <c r="B90" s="68"/>
      <c r="C90" s="74"/>
      <c r="D90" s="53"/>
      <c r="E90" s="49"/>
      <c r="F90" s="16"/>
      <c r="G90" s="16"/>
      <c r="H90" s="16"/>
      <c r="I90" s="16"/>
      <c r="J90" s="15"/>
      <c r="K90" s="16"/>
      <c r="L90" s="16"/>
      <c r="M90" s="16"/>
      <c r="N90" s="16"/>
      <c r="O90" s="63"/>
    </row>
    <row r="91" spans="1:15" s="2" customFormat="1" ht="21.95" customHeight="1" x14ac:dyDescent="0.25">
      <c r="A91" s="19"/>
      <c r="B91" s="20"/>
      <c r="C91" s="20"/>
      <c r="D91" s="56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30"/>
    </row>
    <row r="92" spans="1:15" s="6" customFormat="1" ht="50.1" customHeight="1" x14ac:dyDescent="0.25">
      <c r="A92" s="26" t="s">
        <v>208</v>
      </c>
      <c r="B92" s="9" t="s">
        <v>245</v>
      </c>
      <c r="C92" s="45" t="s">
        <v>30</v>
      </c>
      <c r="D92" s="55"/>
      <c r="E92" s="47"/>
      <c r="F92" s="11"/>
      <c r="G92" s="11"/>
      <c r="H92" s="11"/>
      <c r="I92" s="11"/>
      <c r="J92" s="11"/>
      <c r="K92" s="11"/>
      <c r="L92" s="11">
        <v>200</v>
      </c>
      <c r="M92" s="11"/>
      <c r="N92" s="11"/>
      <c r="O92" s="61">
        <f>L92*L93</f>
        <v>0</v>
      </c>
    </row>
    <row r="93" spans="1:15" s="2" customFormat="1" ht="21.95" customHeight="1" x14ac:dyDescent="0.25">
      <c r="A93" s="67" t="s">
        <v>232</v>
      </c>
      <c r="B93" s="67"/>
      <c r="C93" s="75"/>
      <c r="D93" s="53"/>
      <c r="E93" s="48"/>
      <c r="F93" s="10"/>
      <c r="G93" s="10"/>
      <c r="H93" s="10"/>
      <c r="I93" s="10"/>
      <c r="J93" s="10"/>
      <c r="K93" s="10"/>
      <c r="L93" s="12"/>
      <c r="M93" s="10"/>
      <c r="N93" s="10"/>
      <c r="O93" s="62"/>
    </row>
    <row r="94" spans="1:15" s="2" customFormat="1" ht="21.95" customHeight="1" x14ac:dyDescent="0.25">
      <c r="A94" s="68" t="s">
        <v>233</v>
      </c>
      <c r="B94" s="68"/>
      <c r="C94" s="74"/>
      <c r="D94" s="53"/>
      <c r="E94" s="49"/>
      <c r="F94" s="16"/>
      <c r="G94" s="16"/>
      <c r="H94" s="16"/>
      <c r="I94" s="16"/>
      <c r="J94" s="16"/>
      <c r="K94" s="16"/>
      <c r="L94" s="15"/>
      <c r="M94" s="16"/>
      <c r="N94" s="16"/>
      <c r="O94" s="63"/>
    </row>
    <row r="95" spans="1:15" s="2" customFormat="1" ht="21.95" customHeight="1" x14ac:dyDescent="0.25">
      <c r="A95" s="19"/>
      <c r="B95" s="20"/>
      <c r="C95" s="20"/>
      <c r="D95" s="56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30"/>
    </row>
    <row r="96" spans="1:15" s="6" customFormat="1" ht="50.1" customHeight="1" x14ac:dyDescent="0.25">
      <c r="A96" s="26" t="s">
        <v>209</v>
      </c>
      <c r="B96" s="9" t="s">
        <v>122</v>
      </c>
      <c r="C96" s="45" t="s">
        <v>30</v>
      </c>
      <c r="D96" s="55"/>
      <c r="E96" s="47"/>
      <c r="F96" s="11"/>
      <c r="G96" s="11"/>
      <c r="H96" s="11"/>
      <c r="I96" s="11"/>
      <c r="J96" s="11"/>
      <c r="K96" s="11"/>
      <c r="L96" s="11"/>
      <c r="M96" s="11">
        <v>100</v>
      </c>
      <c r="N96" s="11"/>
      <c r="O96" s="61">
        <f>M96*M97</f>
        <v>0</v>
      </c>
    </row>
    <row r="97" spans="1:15" s="2" customFormat="1" ht="21.95" customHeight="1" x14ac:dyDescent="0.25">
      <c r="A97" s="67" t="s">
        <v>232</v>
      </c>
      <c r="B97" s="67"/>
      <c r="C97" s="75"/>
      <c r="D97" s="53"/>
      <c r="E97" s="48"/>
      <c r="F97" s="10"/>
      <c r="G97" s="10"/>
      <c r="H97" s="10"/>
      <c r="I97" s="10"/>
      <c r="J97" s="10"/>
      <c r="K97" s="10"/>
      <c r="L97" s="10"/>
      <c r="M97" s="12"/>
      <c r="N97" s="10"/>
      <c r="O97" s="62"/>
    </row>
    <row r="98" spans="1:15" s="2" customFormat="1" ht="21.95" customHeight="1" x14ac:dyDescent="0.25">
      <c r="A98" s="68" t="s">
        <v>233</v>
      </c>
      <c r="B98" s="68"/>
      <c r="C98" s="74"/>
      <c r="D98" s="53"/>
      <c r="E98" s="49"/>
      <c r="F98" s="16"/>
      <c r="G98" s="16"/>
      <c r="H98" s="16"/>
      <c r="I98" s="16"/>
      <c r="J98" s="16"/>
      <c r="K98" s="16"/>
      <c r="L98" s="16"/>
      <c r="M98" s="15"/>
      <c r="N98" s="16"/>
      <c r="O98" s="63"/>
    </row>
    <row r="99" spans="1:15" s="2" customFormat="1" ht="21.95" customHeight="1" x14ac:dyDescent="0.25">
      <c r="A99" s="19"/>
      <c r="B99" s="20"/>
      <c r="C99" s="20"/>
      <c r="D99" s="56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30"/>
    </row>
    <row r="100" spans="1:15" s="6" customFormat="1" ht="50.1" customHeight="1" x14ac:dyDescent="0.25">
      <c r="A100" s="26" t="s">
        <v>210</v>
      </c>
      <c r="B100" s="9" t="s">
        <v>123</v>
      </c>
      <c r="C100" s="45" t="s">
        <v>30</v>
      </c>
      <c r="D100" s="55"/>
      <c r="E100" s="47"/>
      <c r="F100" s="11"/>
      <c r="G100" s="11"/>
      <c r="H100" s="11"/>
      <c r="I100" s="11"/>
      <c r="J100" s="11"/>
      <c r="K100" s="11"/>
      <c r="L100" s="11"/>
      <c r="M100" s="11"/>
      <c r="N100" s="11">
        <v>60</v>
      </c>
      <c r="O100" s="61">
        <f>N100*N101</f>
        <v>0</v>
      </c>
    </row>
    <row r="101" spans="1:15" s="2" customFormat="1" ht="21.95" customHeight="1" x14ac:dyDescent="0.25">
      <c r="A101" s="67" t="s">
        <v>232</v>
      </c>
      <c r="B101" s="67"/>
      <c r="C101" s="75"/>
      <c r="D101" s="53"/>
      <c r="E101" s="48"/>
      <c r="F101" s="10"/>
      <c r="G101" s="10"/>
      <c r="H101" s="10"/>
      <c r="I101" s="10"/>
      <c r="J101" s="10"/>
      <c r="K101" s="10"/>
      <c r="L101" s="10"/>
      <c r="M101" s="10"/>
      <c r="N101" s="12"/>
      <c r="O101" s="62"/>
    </row>
    <row r="102" spans="1:15" s="2" customFormat="1" ht="21.95" customHeight="1" x14ac:dyDescent="0.25">
      <c r="A102" s="68" t="s">
        <v>233</v>
      </c>
      <c r="B102" s="68"/>
      <c r="C102" s="74"/>
      <c r="D102" s="53"/>
      <c r="E102" s="49"/>
      <c r="F102" s="16"/>
      <c r="G102" s="16"/>
      <c r="H102" s="16"/>
      <c r="I102" s="16"/>
      <c r="J102" s="16"/>
      <c r="K102" s="16"/>
      <c r="L102" s="16"/>
      <c r="M102" s="16"/>
      <c r="N102" s="15"/>
      <c r="O102" s="63"/>
    </row>
    <row r="103" spans="1:15" s="2" customFormat="1" ht="21.95" customHeight="1" x14ac:dyDescent="0.25">
      <c r="A103" s="19"/>
      <c r="B103" s="20"/>
      <c r="C103" s="20"/>
      <c r="D103" s="53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30"/>
    </row>
    <row r="104" spans="1:15" s="3" customFormat="1" ht="50.1" customHeight="1" x14ac:dyDescent="0.25">
      <c r="A104" s="26" t="s">
        <v>211</v>
      </c>
      <c r="B104" s="9" t="s">
        <v>124</v>
      </c>
      <c r="C104" s="45" t="s">
        <v>27</v>
      </c>
      <c r="D104" s="55"/>
      <c r="E104" s="47">
        <v>200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61">
        <f>E104*E105</f>
        <v>0</v>
      </c>
    </row>
    <row r="105" spans="1:15" s="2" customFormat="1" ht="21.95" customHeight="1" x14ac:dyDescent="0.25">
      <c r="A105" s="67" t="s">
        <v>232</v>
      </c>
      <c r="B105" s="67"/>
      <c r="C105" s="75"/>
      <c r="D105" s="53"/>
      <c r="E105" s="50"/>
      <c r="F105" s="10"/>
      <c r="G105" s="10"/>
      <c r="H105" s="10"/>
      <c r="I105" s="10"/>
      <c r="J105" s="10"/>
      <c r="K105" s="10"/>
      <c r="L105" s="10"/>
      <c r="M105" s="10"/>
      <c r="N105" s="10"/>
      <c r="O105" s="62"/>
    </row>
    <row r="106" spans="1:15" s="2" customFormat="1" ht="21.95" customHeight="1" x14ac:dyDescent="0.25">
      <c r="A106" s="68" t="s">
        <v>233</v>
      </c>
      <c r="B106" s="68"/>
      <c r="C106" s="74"/>
      <c r="D106" s="53"/>
      <c r="E106" s="51"/>
      <c r="F106" s="16"/>
      <c r="G106" s="16"/>
      <c r="H106" s="16"/>
      <c r="I106" s="16"/>
      <c r="J106" s="16"/>
      <c r="K106" s="16"/>
      <c r="L106" s="16"/>
      <c r="M106" s="16"/>
      <c r="N106" s="16"/>
      <c r="O106" s="63"/>
    </row>
    <row r="107" spans="1:15" s="2" customFormat="1" ht="21.95" customHeight="1" x14ac:dyDescent="0.25">
      <c r="A107" s="19"/>
      <c r="B107" s="20"/>
      <c r="C107" s="20"/>
      <c r="D107" s="56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30"/>
    </row>
    <row r="108" spans="1:15" s="3" customFormat="1" ht="50.1" customHeight="1" x14ac:dyDescent="0.25">
      <c r="A108" s="26" t="s">
        <v>212</v>
      </c>
      <c r="B108" s="9" t="s">
        <v>125</v>
      </c>
      <c r="C108" s="45" t="s">
        <v>27</v>
      </c>
      <c r="D108" s="55"/>
      <c r="E108" s="47"/>
      <c r="F108" s="11"/>
      <c r="G108" s="11"/>
      <c r="H108" s="11">
        <v>350</v>
      </c>
      <c r="I108" s="11"/>
      <c r="J108" s="11"/>
      <c r="K108" s="11"/>
      <c r="L108" s="11"/>
      <c r="M108" s="11"/>
      <c r="N108" s="11"/>
      <c r="O108" s="61">
        <f>H108*H109</f>
        <v>0</v>
      </c>
    </row>
    <row r="109" spans="1:15" s="2" customFormat="1" ht="21.95" customHeight="1" x14ac:dyDescent="0.25">
      <c r="A109" s="67" t="s">
        <v>232</v>
      </c>
      <c r="B109" s="67"/>
      <c r="C109" s="75"/>
      <c r="D109" s="53"/>
      <c r="E109" s="48"/>
      <c r="F109" s="10"/>
      <c r="G109" s="10"/>
      <c r="H109" s="12"/>
      <c r="I109" s="10"/>
      <c r="J109" s="10"/>
      <c r="K109" s="10"/>
      <c r="L109" s="10"/>
      <c r="M109" s="10"/>
      <c r="N109" s="10"/>
      <c r="O109" s="62"/>
    </row>
    <row r="110" spans="1:15" s="2" customFormat="1" ht="21.95" customHeight="1" x14ac:dyDescent="0.25">
      <c r="A110" s="68" t="s">
        <v>233</v>
      </c>
      <c r="B110" s="68"/>
      <c r="C110" s="74"/>
      <c r="D110" s="53"/>
      <c r="E110" s="49"/>
      <c r="F110" s="16"/>
      <c r="G110" s="16"/>
      <c r="H110" s="15"/>
      <c r="I110" s="16"/>
      <c r="J110" s="16"/>
      <c r="K110" s="16"/>
      <c r="L110" s="16"/>
      <c r="M110" s="16"/>
      <c r="N110" s="16"/>
      <c r="O110" s="63"/>
    </row>
    <row r="111" spans="1:15" s="2" customFormat="1" ht="21.95" customHeight="1" x14ac:dyDescent="0.25">
      <c r="A111" s="19"/>
      <c r="B111" s="20"/>
      <c r="C111" s="20"/>
      <c r="D111" s="56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30"/>
    </row>
    <row r="112" spans="1:15" s="3" customFormat="1" ht="50.1" customHeight="1" x14ac:dyDescent="0.25">
      <c r="A112" s="26" t="s">
        <v>213</v>
      </c>
      <c r="B112" s="9" t="s">
        <v>126</v>
      </c>
      <c r="C112" s="45" t="s">
        <v>27</v>
      </c>
      <c r="D112" s="55"/>
      <c r="E112" s="47"/>
      <c r="F112" s="11"/>
      <c r="G112" s="11"/>
      <c r="H112" s="11"/>
      <c r="I112" s="11">
        <v>100</v>
      </c>
      <c r="J112" s="11"/>
      <c r="K112" s="11"/>
      <c r="L112" s="11"/>
      <c r="M112" s="11"/>
      <c r="N112" s="11"/>
      <c r="O112" s="61">
        <f>I112*I113</f>
        <v>0</v>
      </c>
    </row>
    <row r="113" spans="1:15" s="2" customFormat="1" ht="21.95" customHeight="1" x14ac:dyDescent="0.25">
      <c r="A113" s="67" t="s">
        <v>232</v>
      </c>
      <c r="B113" s="67"/>
      <c r="C113" s="75"/>
      <c r="D113" s="53"/>
      <c r="E113" s="48"/>
      <c r="F113" s="10"/>
      <c r="G113" s="10"/>
      <c r="H113" s="10"/>
      <c r="I113" s="12"/>
      <c r="J113" s="10"/>
      <c r="K113" s="10"/>
      <c r="L113" s="10"/>
      <c r="M113" s="10"/>
      <c r="N113" s="10"/>
      <c r="O113" s="62"/>
    </row>
    <row r="114" spans="1:15" s="2" customFormat="1" ht="21.95" customHeight="1" x14ac:dyDescent="0.25">
      <c r="A114" s="68" t="s">
        <v>233</v>
      </c>
      <c r="B114" s="68"/>
      <c r="C114" s="74"/>
      <c r="D114" s="53"/>
      <c r="E114" s="49"/>
      <c r="F114" s="16"/>
      <c r="G114" s="16"/>
      <c r="H114" s="16"/>
      <c r="I114" s="15"/>
      <c r="J114" s="16"/>
      <c r="K114" s="16"/>
      <c r="L114" s="16"/>
      <c r="M114" s="16"/>
      <c r="N114" s="16"/>
      <c r="O114" s="63"/>
    </row>
    <row r="115" spans="1:15" s="2" customFormat="1" ht="21.95" customHeight="1" x14ac:dyDescent="0.25">
      <c r="A115" s="19"/>
      <c r="B115" s="20"/>
      <c r="C115" s="20"/>
      <c r="D115" s="56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30"/>
    </row>
    <row r="116" spans="1:15" s="3" customFormat="1" ht="50.1" customHeight="1" x14ac:dyDescent="0.25">
      <c r="A116" s="26" t="s">
        <v>214</v>
      </c>
      <c r="B116" s="9" t="s">
        <v>127</v>
      </c>
      <c r="C116" s="45" t="s">
        <v>27</v>
      </c>
      <c r="D116" s="55"/>
      <c r="E116" s="47"/>
      <c r="F116" s="11"/>
      <c r="G116" s="11"/>
      <c r="H116" s="11"/>
      <c r="I116" s="11"/>
      <c r="J116" s="11">
        <v>2500</v>
      </c>
      <c r="K116" s="11"/>
      <c r="L116" s="11"/>
      <c r="M116" s="11"/>
      <c r="N116" s="11"/>
      <c r="O116" s="61">
        <f>J116*J117</f>
        <v>0</v>
      </c>
    </row>
    <row r="117" spans="1:15" s="2" customFormat="1" ht="21.95" customHeight="1" x14ac:dyDescent="0.25">
      <c r="A117" s="67" t="s">
        <v>232</v>
      </c>
      <c r="B117" s="67"/>
      <c r="C117" s="75"/>
      <c r="D117" s="53"/>
      <c r="E117" s="48"/>
      <c r="F117" s="10"/>
      <c r="G117" s="10"/>
      <c r="H117" s="10"/>
      <c r="I117" s="10"/>
      <c r="J117" s="12"/>
      <c r="K117" s="10"/>
      <c r="L117" s="10"/>
      <c r="M117" s="10"/>
      <c r="N117" s="10"/>
      <c r="O117" s="62"/>
    </row>
    <row r="118" spans="1:15" s="2" customFormat="1" ht="21.95" customHeight="1" x14ac:dyDescent="0.25">
      <c r="A118" s="68" t="s">
        <v>233</v>
      </c>
      <c r="B118" s="68"/>
      <c r="C118" s="74"/>
      <c r="D118" s="53"/>
      <c r="E118" s="49"/>
      <c r="F118" s="16"/>
      <c r="G118" s="16"/>
      <c r="H118" s="16"/>
      <c r="I118" s="16"/>
      <c r="J118" s="15"/>
      <c r="K118" s="16"/>
      <c r="L118" s="16"/>
      <c r="M118" s="16"/>
      <c r="N118" s="16"/>
      <c r="O118" s="63"/>
    </row>
    <row r="119" spans="1:15" s="2" customFormat="1" ht="21.95" customHeight="1" x14ac:dyDescent="0.25">
      <c r="A119" s="19"/>
      <c r="B119" s="20"/>
      <c r="C119" s="20"/>
      <c r="D119" s="56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30"/>
    </row>
    <row r="120" spans="1:15" s="3" customFormat="1" ht="50.1" customHeight="1" x14ac:dyDescent="0.25">
      <c r="A120" s="26" t="s">
        <v>215</v>
      </c>
      <c r="B120" s="9" t="s">
        <v>128</v>
      </c>
      <c r="C120" s="45" t="s">
        <v>27</v>
      </c>
      <c r="D120" s="55"/>
      <c r="E120" s="47"/>
      <c r="F120" s="11"/>
      <c r="G120" s="11"/>
      <c r="H120" s="11"/>
      <c r="I120" s="11"/>
      <c r="J120" s="11"/>
      <c r="K120" s="11">
        <v>100</v>
      </c>
      <c r="L120" s="11"/>
      <c r="M120" s="11"/>
      <c r="N120" s="11"/>
      <c r="O120" s="61">
        <f>K120*K121</f>
        <v>0</v>
      </c>
    </row>
    <row r="121" spans="1:15" s="2" customFormat="1" ht="21.95" customHeight="1" x14ac:dyDescent="0.25">
      <c r="A121" s="67" t="s">
        <v>232</v>
      </c>
      <c r="B121" s="67"/>
      <c r="C121" s="75"/>
      <c r="D121" s="53"/>
      <c r="E121" s="48"/>
      <c r="F121" s="10"/>
      <c r="G121" s="10"/>
      <c r="H121" s="10"/>
      <c r="I121" s="10"/>
      <c r="J121" s="10"/>
      <c r="K121" s="12"/>
      <c r="L121" s="10"/>
      <c r="M121" s="10"/>
      <c r="N121" s="10"/>
      <c r="O121" s="62"/>
    </row>
    <row r="122" spans="1:15" s="2" customFormat="1" ht="21.95" customHeight="1" x14ac:dyDescent="0.25">
      <c r="A122" s="68" t="s">
        <v>233</v>
      </c>
      <c r="B122" s="68"/>
      <c r="C122" s="74"/>
      <c r="D122" s="53"/>
      <c r="E122" s="49"/>
      <c r="F122" s="16"/>
      <c r="G122" s="16"/>
      <c r="H122" s="16"/>
      <c r="I122" s="16"/>
      <c r="J122" s="16"/>
      <c r="K122" s="15"/>
      <c r="L122" s="16"/>
      <c r="M122" s="16"/>
      <c r="N122" s="16"/>
      <c r="O122" s="63"/>
    </row>
    <row r="123" spans="1:15" s="2" customFormat="1" ht="21.95" customHeight="1" x14ac:dyDescent="0.25">
      <c r="A123" s="19"/>
      <c r="B123" s="20"/>
      <c r="C123" s="20"/>
      <c r="D123" s="56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30"/>
    </row>
    <row r="124" spans="1:15" s="3" customFormat="1" ht="50.1" customHeight="1" x14ac:dyDescent="0.25">
      <c r="A124" s="26" t="s">
        <v>216</v>
      </c>
      <c r="B124" s="9" t="s">
        <v>246</v>
      </c>
      <c r="C124" s="45" t="s">
        <v>27</v>
      </c>
      <c r="D124" s="55"/>
      <c r="E124" s="47"/>
      <c r="F124" s="11"/>
      <c r="G124" s="11"/>
      <c r="H124" s="11"/>
      <c r="I124" s="11"/>
      <c r="J124" s="11"/>
      <c r="K124" s="11"/>
      <c r="L124" s="11">
        <v>150</v>
      </c>
      <c r="M124" s="11"/>
      <c r="N124" s="11"/>
      <c r="O124" s="61">
        <f>L124*L125</f>
        <v>0</v>
      </c>
    </row>
    <row r="125" spans="1:15" s="2" customFormat="1" ht="21.95" customHeight="1" x14ac:dyDescent="0.25">
      <c r="A125" s="67" t="s">
        <v>232</v>
      </c>
      <c r="B125" s="67"/>
      <c r="C125" s="75"/>
      <c r="D125" s="53"/>
      <c r="E125" s="48"/>
      <c r="F125" s="10"/>
      <c r="G125" s="10"/>
      <c r="H125" s="10"/>
      <c r="I125" s="10"/>
      <c r="J125" s="10"/>
      <c r="K125" s="10"/>
      <c r="L125" s="12"/>
      <c r="M125" s="10"/>
      <c r="N125" s="10"/>
      <c r="O125" s="62"/>
    </row>
    <row r="126" spans="1:15" s="2" customFormat="1" ht="21.95" customHeight="1" x14ac:dyDescent="0.25">
      <c r="A126" s="68" t="s">
        <v>233</v>
      </c>
      <c r="B126" s="68"/>
      <c r="C126" s="74"/>
      <c r="D126" s="53"/>
      <c r="E126" s="49"/>
      <c r="F126" s="16"/>
      <c r="G126" s="16"/>
      <c r="H126" s="16"/>
      <c r="I126" s="16"/>
      <c r="J126" s="16"/>
      <c r="K126" s="16"/>
      <c r="L126" s="15"/>
      <c r="M126" s="16"/>
      <c r="N126" s="16"/>
      <c r="O126" s="63"/>
    </row>
    <row r="127" spans="1:15" s="2" customFormat="1" ht="21.95" customHeight="1" x14ac:dyDescent="0.25">
      <c r="A127" s="19"/>
      <c r="B127" s="20"/>
      <c r="C127" s="20"/>
      <c r="D127" s="56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30"/>
    </row>
    <row r="128" spans="1:15" s="3" customFormat="1" ht="50.1" customHeight="1" x14ac:dyDescent="0.25">
      <c r="A128" s="26" t="s">
        <v>217</v>
      </c>
      <c r="B128" s="9" t="s">
        <v>129</v>
      </c>
      <c r="C128" s="45" t="s">
        <v>27</v>
      </c>
      <c r="D128" s="55"/>
      <c r="E128" s="47"/>
      <c r="F128" s="11"/>
      <c r="G128" s="11"/>
      <c r="H128" s="11"/>
      <c r="I128" s="11"/>
      <c r="J128" s="11"/>
      <c r="K128" s="11"/>
      <c r="L128" s="11"/>
      <c r="M128" s="11">
        <v>100</v>
      </c>
      <c r="N128" s="11"/>
      <c r="O128" s="61">
        <f>M128*M129</f>
        <v>0</v>
      </c>
    </row>
    <row r="129" spans="1:15" s="2" customFormat="1" ht="21.95" customHeight="1" x14ac:dyDescent="0.25">
      <c r="A129" s="67" t="s">
        <v>232</v>
      </c>
      <c r="B129" s="67"/>
      <c r="C129" s="75"/>
      <c r="D129" s="53"/>
      <c r="E129" s="48"/>
      <c r="F129" s="10"/>
      <c r="G129" s="10"/>
      <c r="H129" s="10"/>
      <c r="I129" s="10"/>
      <c r="J129" s="10"/>
      <c r="K129" s="10"/>
      <c r="L129" s="10"/>
      <c r="M129" s="12"/>
      <c r="N129" s="10"/>
      <c r="O129" s="62"/>
    </row>
    <row r="130" spans="1:15" s="2" customFormat="1" ht="21.95" customHeight="1" x14ac:dyDescent="0.25">
      <c r="A130" s="68" t="s">
        <v>233</v>
      </c>
      <c r="B130" s="68"/>
      <c r="C130" s="74"/>
      <c r="D130" s="53"/>
      <c r="E130" s="49"/>
      <c r="F130" s="16"/>
      <c r="G130" s="16"/>
      <c r="H130" s="16"/>
      <c r="I130" s="16"/>
      <c r="J130" s="16"/>
      <c r="K130" s="16"/>
      <c r="L130" s="16"/>
      <c r="M130" s="15"/>
      <c r="N130" s="16"/>
      <c r="O130" s="63"/>
    </row>
    <row r="131" spans="1:15" s="2" customFormat="1" ht="21.95" customHeight="1" x14ac:dyDescent="0.25">
      <c r="A131" s="19"/>
      <c r="B131" s="20"/>
      <c r="C131" s="20"/>
      <c r="D131" s="56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30"/>
    </row>
    <row r="132" spans="1:15" s="3" customFormat="1" ht="50.1" customHeight="1" x14ac:dyDescent="0.25">
      <c r="A132" s="26" t="s">
        <v>218</v>
      </c>
      <c r="B132" s="9" t="s">
        <v>130</v>
      </c>
      <c r="C132" s="45" t="s">
        <v>27</v>
      </c>
      <c r="D132" s="55"/>
      <c r="E132" s="47"/>
      <c r="F132" s="11"/>
      <c r="G132" s="11"/>
      <c r="H132" s="11"/>
      <c r="I132" s="11"/>
      <c r="J132" s="11"/>
      <c r="K132" s="11"/>
      <c r="L132" s="11"/>
      <c r="M132" s="11"/>
      <c r="N132" s="11">
        <v>60</v>
      </c>
      <c r="O132" s="61">
        <f>N132*N133</f>
        <v>0</v>
      </c>
    </row>
    <row r="133" spans="1:15" s="2" customFormat="1" ht="21.95" customHeight="1" x14ac:dyDescent="0.25">
      <c r="A133" s="67" t="s">
        <v>232</v>
      </c>
      <c r="B133" s="67"/>
      <c r="C133" s="75"/>
      <c r="D133" s="53"/>
      <c r="E133" s="48"/>
      <c r="F133" s="10"/>
      <c r="G133" s="10"/>
      <c r="H133" s="10"/>
      <c r="I133" s="10"/>
      <c r="J133" s="10"/>
      <c r="K133" s="10"/>
      <c r="L133" s="10"/>
      <c r="M133" s="10"/>
      <c r="N133" s="12"/>
      <c r="O133" s="62"/>
    </row>
    <row r="134" spans="1:15" s="2" customFormat="1" ht="21.95" customHeight="1" x14ac:dyDescent="0.25">
      <c r="A134" s="68" t="s">
        <v>233</v>
      </c>
      <c r="B134" s="68"/>
      <c r="C134" s="74"/>
      <c r="D134" s="53"/>
      <c r="E134" s="49"/>
      <c r="F134" s="16"/>
      <c r="G134" s="16"/>
      <c r="H134" s="16"/>
      <c r="I134" s="16"/>
      <c r="J134" s="16"/>
      <c r="K134" s="16"/>
      <c r="L134" s="16"/>
      <c r="M134" s="16"/>
      <c r="N134" s="15"/>
      <c r="O134" s="63"/>
    </row>
    <row r="135" spans="1:15" s="2" customFormat="1" ht="21.95" customHeight="1" x14ac:dyDescent="0.25">
      <c r="A135" s="19"/>
      <c r="B135" s="20"/>
      <c r="C135" s="20"/>
      <c r="D135" s="56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30"/>
    </row>
    <row r="136" spans="1:15" s="6" customFormat="1" ht="50.1" customHeight="1" x14ac:dyDescent="0.25">
      <c r="A136" s="26" t="s">
        <v>219</v>
      </c>
      <c r="B136" s="9" t="s">
        <v>248</v>
      </c>
      <c r="C136" s="45" t="s">
        <v>28</v>
      </c>
      <c r="D136" s="55"/>
      <c r="E136" s="47"/>
      <c r="F136" s="11"/>
      <c r="G136" s="11"/>
      <c r="H136" s="11"/>
      <c r="I136" s="11"/>
      <c r="J136" s="11"/>
      <c r="K136" s="11"/>
      <c r="L136" s="11">
        <v>100</v>
      </c>
      <c r="M136" s="11"/>
      <c r="N136" s="11"/>
      <c r="O136" s="61">
        <f>L136*L137</f>
        <v>0</v>
      </c>
    </row>
    <row r="137" spans="1:15" s="2" customFormat="1" ht="21.95" customHeight="1" x14ac:dyDescent="0.25">
      <c r="A137" s="67" t="s">
        <v>232</v>
      </c>
      <c r="B137" s="67"/>
      <c r="C137" s="75"/>
      <c r="D137" s="53"/>
      <c r="E137" s="48"/>
      <c r="F137" s="10"/>
      <c r="G137" s="10"/>
      <c r="H137" s="10"/>
      <c r="I137" s="10"/>
      <c r="J137" s="10"/>
      <c r="K137" s="10"/>
      <c r="L137" s="12"/>
      <c r="M137" s="10"/>
      <c r="N137" s="10"/>
      <c r="O137" s="62"/>
    </row>
    <row r="138" spans="1:15" s="2" customFormat="1" ht="21.95" customHeight="1" x14ac:dyDescent="0.25">
      <c r="A138" s="68" t="s">
        <v>233</v>
      </c>
      <c r="B138" s="68"/>
      <c r="C138" s="74"/>
      <c r="D138" s="53"/>
      <c r="E138" s="49"/>
      <c r="F138" s="16"/>
      <c r="G138" s="16"/>
      <c r="H138" s="16"/>
      <c r="I138" s="16"/>
      <c r="J138" s="16"/>
      <c r="K138" s="16"/>
      <c r="L138" s="15"/>
      <c r="M138" s="16"/>
      <c r="N138" s="16"/>
      <c r="O138" s="63"/>
    </row>
    <row r="139" spans="1:15" s="2" customFormat="1" ht="21.95" customHeight="1" x14ac:dyDescent="0.25">
      <c r="A139" s="19"/>
      <c r="B139" s="20"/>
      <c r="C139" s="20"/>
      <c r="D139" s="56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30"/>
    </row>
    <row r="140" spans="1:15" s="6" customFormat="1" ht="50.1" customHeight="1" x14ac:dyDescent="0.25">
      <c r="A140" s="26" t="s">
        <v>220</v>
      </c>
      <c r="B140" s="9" t="s">
        <v>247</v>
      </c>
      <c r="C140" s="45" t="s">
        <v>29</v>
      </c>
      <c r="D140" s="55"/>
      <c r="E140" s="47"/>
      <c r="F140" s="11"/>
      <c r="G140" s="11"/>
      <c r="H140" s="11"/>
      <c r="I140" s="11"/>
      <c r="J140" s="11"/>
      <c r="K140" s="11"/>
      <c r="L140" s="11">
        <v>50</v>
      </c>
      <c r="M140" s="11"/>
      <c r="N140" s="11"/>
      <c r="O140" s="61">
        <f>L140*L141</f>
        <v>0</v>
      </c>
    </row>
    <row r="141" spans="1:15" s="2" customFormat="1" ht="21.95" customHeight="1" x14ac:dyDescent="0.25">
      <c r="A141" s="67" t="s">
        <v>232</v>
      </c>
      <c r="B141" s="67"/>
      <c r="C141" s="75"/>
      <c r="D141" s="53"/>
      <c r="E141" s="48"/>
      <c r="F141" s="10"/>
      <c r="G141" s="10"/>
      <c r="H141" s="10"/>
      <c r="I141" s="10"/>
      <c r="J141" s="10"/>
      <c r="K141" s="10"/>
      <c r="L141" s="12"/>
      <c r="M141" s="10"/>
      <c r="N141" s="10"/>
      <c r="O141" s="62"/>
    </row>
    <row r="142" spans="1:15" s="2" customFormat="1" ht="21.95" customHeight="1" x14ac:dyDescent="0.25">
      <c r="A142" s="68" t="s">
        <v>233</v>
      </c>
      <c r="B142" s="68"/>
      <c r="C142" s="74"/>
      <c r="D142" s="53"/>
      <c r="E142" s="49"/>
      <c r="F142" s="16"/>
      <c r="G142" s="16"/>
      <c r="H142" s="16"/>
      <c r="I142" s="16"/>
      <c r="J142" s="16"/>
      <c r="K142" s="16"/>
      <c r="L142" s="15"/>
      <c r="M142" s="16"/>
      <c r="N142" s="16"/>
      <c r="O142" s="63"/>
    </row>
    <row r="143" spans="1:15" s="2" customFormat="1" ht="21.95" customHeight="1" x14ac:dyDescent="0.25">
      <c r="A143" s="19"/>
      <c r="B143" s="20"/>
      <c r="C143" s="20"/>
      <c r="D143" s="56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7"/>
    </row>
    <row r="144" spans="1:15" ht="35.25" customHeight="1" x14ac:dyDescent="0.25">
      <c r="A144" s="59" t="s">
        <v>236</v>
      </c>
      <c r="B144" s="60"/>
      <c r="C144" s="32">
        <f>SUM(E144:N144)</f>
        <v>15330</v>
      </c>
      <c r="D144" s="43"/>
      <c r="E144" s="32">
        <f>E104+E44+E4+E76</f>
        <v>1100</v>
      </c>
      <c r="F144" s="32">
        <f>F8</f>
        <v>2100</v>
      </c>
      <c r="G144" s="32">
        <f>G12</f>
        <v>2100</v>
      </c>
      <c r="H144" s="32">
        <f>H108+H80+H48+H16</f>
        <v>1350</v>
      </c>
      <c r="I144" s="32">
        <f>I112+I84+I52+I20</f>
        <v>1050</v>
      </c>
      <c r="J144" s="32">
        <f>J116+J88+J56+J24</f>
        <v>5000</v>
      </c>
      <c r="K144" s="32">
        <f>K120+K60+K28</f>
        <v>300</v>
      </c>
      <c r="L144" s="34">
        <f>L140+L136+L124+L92+L64+L32</f>
        <v>1300</v>
      </c>
      <c r="M144" s="34">
        <f>M96+M128+M68+M36</f>
        <v>800</v>
      </c>
      <c r="N144" s="34">
        <f>N132+N100+N72+N40</f>
        <v>230</v>
      </c>
      <c r="O144" s="33"/>
    </row>
  </sheetData>
  <mergeCells count="109">
    <mergeCell ref="O120:O122"/>
    <mergeCell ref="O124:O126"/>
    <mergeCell ref="O128:O130"/>
    <mergeCell ref="O132:O134"/>
    <mergeCell ref="O136:O138"/>
    <mergeCell ref="O140:O142"/>
    <mergeCell ref="O96:O98"/>
    <mergeCell ref="O100:O102"/>
    <mergeCell ref="O104:O106"/>
    <mergeCell ref="O108:O110"/>
    <mergeCell ref="O112:O114"/>
    <mergeCell ref="O116:O118"/>
    <mergeCell ref="O72:O74"/>
    <mergeCell ref="O76:O78"/>
    <mergeCell ref="O80:O82"/>
    <mergeCell ref="O84:O86"/>
    <mergeCell ref="O88:O90"/>
    <mergeCell ref="O92:O94"/>
    <mergeCell ref="O48:O50"/>
    <mergeCell ref="O52:O54"/>
    <mergeCell ref="O56:O58"/>
    <mergeCell ref="O60:O62"/>
    <mergeCell ref="O64:O66"/>
    <mergeCell ref="O68:O70"/>
    <mergeCell ref="O24:O26"/>
    <mergeCell ref="O28:O30"/>
    <mergeCell ref="O32:O34"/>
    <mergeCell ref="O36:O38"/>
    <mergeCell ref="O40:O42"/>
    <mergeCell ref="O44:O46"/>
    <mergeCell ref="A137:C137"/>
    <mergeCell ref="A138:C138"/>
    <mergeCell ref="A141:C141"/>
    <mergeCell ref="A110:C110"/>
    <mergeCell ref="A89:C89"/>
    <mergeCell ref="A90:C90"/>
    <mergeCell ref="A93:C93"/>
    <mergeCell ref="A94:C94"/>
    <mergeCell ref="A97:C97"/>
    <mergeCell ref="A98:C98"/>
    <mergeCell ref="A77:C77"/>
    <mergeCell ref="A78:C78"/>
    <mergeCell ref="A81:C81"/>
    <mergeCell ref="A82:C82"/>
    <mergeCell ref="A85:C85"/>
    <mergeCell ref="A86:C86"/>
    <mergeCell ref="A61:C61"/>
    <mergeCell ref="A65:C65"/>
    <mergeCell ref="A142:C142"/>
    <mergeCell ref="E2:N2"/>
    <mergeCell ref="O4:O6"/>
    <mergeCell ref="O8:O10"/>
    <mergeCell ref="O12:O14"/>
    <mergeCell ref="O16:O18"/>
    <mergeCell ref="O20:O22"/>
    <mergeCell ref="A125:C125"/>
    <mergeCell ref="A126:C126"/>
    <mergeCell ref="A129:C129"/>
    <mergeCell ref="A130:C130"/>
    <mergeCell ref="A133:C133"/>
    <mergeCell ref="A134:C134"/>
    <mergeCell ref="A113:C113"/>
    <mergeCell ref="A114:C114"/>
    <mergeCell ref="A117:C117"/>
    <mergeCell ref="A118:C118"/>
    <mergeCell ref="A121:C121"/>
    <mergeCell ref="A122:C122"/>
    <mergeCell ref="A101:C101"/>
    <mergeCell ref="A102:C102"/>
    <mergeCell ref="A105:C105"/>
    <mergeCell ref="A106:C106"/>
    <mergeCell ref="A109:C109"/>
    <mergeCell ref="A17:C17"/>
    <mergeCell ref="A18:C18"/>
    <mergeCell ref="A21:C21"/>
    <mergeCell ref="A66:C66"/>
    <mergeCell ref="A69:C69"/>
    <mergeCell ref="A70:C70"/>
    <mergeCell ref="A73:C73"/>
    <mergeCell ref="A46:C46"/>
    <mergeCell ref="A49:C49"/>
    <mergeCell ref="A53:C53"/>
    <mergeCell ref="A54:C54"/>
    <mergeCell ref="A57:C57"/>
    <mergeCell ref="A58:C58"/>
    <mergeCell ref="A144:B144"/>
    <mergeCell ref="O2:O3"/>
    <mergeCell ref="A74:C74"/>
    <mergeCell ref="A5:C5"/>
    <mergeCell ref="A22:C22"/>
    <mergeCell ref="A25:C25"/>
    <mergeCell ref="A29:C29"/>
    <mergeCell ref="A30:C30"/>
    <mergeCell ref="A62:C62"/>
    <mergeCell ref="A50:C50"/>
    <mergeCell ref="A38:C38"/>
    <mergeCell ref="A26:C26"/>
    <mergeCell ref="A14:C14"/>
    <mergeCell ref="A33:C33"/>
    <mergeCell ref="A34:C34"/>
    <mergeCell ref="A37:C37"/>
    <mergeCell ref="A41:C41"/>
    <mergeCell ref="A42:C42"/>
    <mergeCell ref="A45:C45"/>
    <mergeCell ref="A6:C6"/>
    <mergeCell ref="A2:B2"/>
    <mergeCell ref="A9:C9"/>
    <mergeCell ref="A10:C10"/>
    <mergeCell ref="A13:C13"/>
  </mergeCells>
  <pageMargins left="0.70866141732283472" right="0.70866141732283472" top="0.78740157480314965" bottom="0.78740157480314965" header="0.31496062992125984" footer="0.31496062992125984"/>
  <pageSetup paperSize="8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zoomScale="70" zoomScaleNormal="70" workbookViewId="0">
      <pane ySplit="3" topLeftCell="A4" activePane="bottomLeft" state="frozen"/>
      <selection pane="bottomLeft" activeCell="D2" sqref="D2"/>
    </sheetView>
  </sheetViews>
  <sheetFormatPr defaultRowHeight="15.75" x14ac:dyDescent="0.25"/>
  <cols>
    <col min="1" max="1" width="9.140625" style="7"/>
    <col min="2" max="2" width="32.140625" style="7" customWidth="1"/>
    <col min="3" max="4" width="49.28515625" style="7" customWidth="1"/>
    <col min="5" max="9" width="16.7109375" style="7" customWidth="1"/>
    <col min="10" max="10" width="24.140625" style="7" customWidth="1"/>
  </cols>
  <sheetData>
    <row r="1" spans="1:11" ht="30" customHeight="1" x14ac:dyDescent="0.25">
      <c r="A1" s="35" t="s">
        <v>239</v>
      </c>
      <c r="K1" s="7"/>
    </row>
    <row r="2" spans="1:11" s="2" customFormat="1" ht="61.5" customHeight="1" x14ac:dyDescent="0.25">
      <c r="A2" s="64" t="s">
        <v>10</v>
      </c>
      <c r="B2" s="66"/>
      <c r="C2" s="29" t="s">
        <v>9</v>
      </c>
      <c r="D2" s="38" t="s">
        <v>242</v>
      </c>
      <c r="E2" s="64" t="s">
        <v>235</v>
      </c>
      <c r="F2" s="65"/>
      <c r="G2" s="65"/>
      <c r="H2" s="65"/>
      <c r="I2" s="66"/>
      <c r="J2" s="69" t="s">
        <v>234</v>
      </c>
    </row>
    <row r="3" spans="1:11" s="1" customFormat="1" ht="39.75" customHeight="1" x14ac:dyDescent="0.25">
      <c r="A3" s="22"/>
      <c r="B3" s="22"/>
      <c r="C3" s="23"/>
      <c r="D3" s="23"/>
      <c r="E3" s="25" t="s">
        <v>18</v>
      </c>
      <c r="F3" s="25" t="s">
        <v>1</v>
      </c>
      <c r="G3" s="25" t="s">
        <v>6</v>
      </c>
      <c r="H3" s="25" t="s">
        <v>2</v>
      </c>
      <c r="I3" s="25" t="s">
        <v>53</v>
      </c>
      <c r="J3" s="69"/>
    </row>
    <row r="4" spans="1:11" s="5" customFormat="1" ht="50.1" customHeight="1" x14ac:dyDescent="0.25">
      <c r="A4" s="26" t="s">
        <v>221</v>
      </c>
      <c r="B4" s="9" t="s">
        <v>91</v>
      </c>
      <c r="C4" s="14" t="s">
        <v>31</v>
      </c>
      <c r="D4" s="41"/>
      <c r="E4" s="11"/>
      <c r="F4" s="11">
        <v>1000</v>
      </c>
      <c r="G4" s="11"/>
      <c r="H4" s="11"/>
      <c r="I4" s="11"/>
      <c r="J4" s="61">
        <f>F4*F5</f>
        <v>0</v>
      </c>
    </row>
    <row r="5" spans="1:11" s="2" customFormat="1" ht="21.95" customHeight="1" x14ac:dyDescent="0.25">
      <c r="A5" s="67" t="s">
        <v>232</v>
      </c>
      <c r="B5" s="67"/>
      <c r="C5" s="67"/>
      <c r="D5" s="36"/>
      <c r="E5" s="10"/>
      <c r="F5" s="12"/>
      <c r="G5" s="10"/>
      <c r="H5" s="10"/>
      <c r="I5" s="10"/>
      <c r="J5" s="62"/>
    </row>
    <row r="6" spans="1:11" s="2" customFormat="1" ht="21.95" customHeight="1" x14ac:dyDescent="0.25">
      <c r="A6" s="68" t="s">
        <v>233</v>
      </c>
      <c r="B6" s="68"/>
      <c r="C6" s="68"/>
      <c r="D6" s="37"/>
      <c r="E6" s="16"/>
      <c r="F6" s="15"/>
      <c r="G6" s="16"/>
      <c r="H6" s="16"/>
      <c r="I6" s="16"/>
      <c r="J6" s="63"/>
    </row>
    <row r="7" spans="1:11" s="2" customFormat="1" ht="21.95" customHeight="1" x14ac:dyDescent="0.25">
      <c r="A7" s="19"/>
      <c r="B7" s="20"/>
      <c r="C7" s="20"/>
      <c r="D7" s="20"/>
      <c r="E7" s="21"/>
      <c r="F7" s="21"/>
      <c r="G7" s="21"/>
      <c r="H7" s="21"/>
      <c r="I7" s="21"/>
      <c r="J7" s="30"/>
    </row>
    <row r="8" spans="1:11" s="5" customFormat="1" ht="50.1" customHeight="1" x14ac:dyDescent="0.25">
      <c r="A8" s="26" t="s">
        <v>222</v>
      </c>
      <c r="B8" s="9" t="s">
        <v>92</v>
      </c>
      <c r="C8" s="14" t="s">
        <v>31</v>
      </c>
      <c r="D8" s="42"/>
      <c r="E8" s="11"/>
      <c r="F8" s="11"/>
      <c r="G8" s="11">
        <v>200</v>
      </c>
      <c r="H8" s="11"/>
      <c r="I8" s="11"/>
      <c r="J8" s="61">
        <f>G8*G9</f>
        <v>0</v>
      </c>
    </row>
    <row r="9" spans="1:11" s="2" customFormat="1" ht="21.95" customHeight="1" x14ac:dyDescent="0.25">
      <c r="A9" s="67" t="s">
        <v>232</v>
      </c>
      <c r="B9" s="67"/>
      <c r="C9" s="67"/>
      <c r="D9" s="36"/>
      <c r="E9" s="10"/>
      <c r="F9" s="10"/>
      <c r="G9" s="12"/>
      <c r="H9" s="10"/>
      <c r="I9" s="10"/>
      <c r="J9" s="62"/>
    </row>
    <row r="10" spans="1:11" s="2" customFormat="1" ht="21.95" customHeight="1" x14ac:dyDescent="0.25">
      <c r="A10" s="68" t="s">
        <v>233</v>
      </c>
      <c r="B10" s="68"/>
      <c r="C10" s="68"/>
      <c r="D10" s="37"/>
      <c r="E10" s="16"/>
      <c r="F10" s="16"/>
      <c r="G10" s="15"/>
      <c r="H10" s="16"/>
      <c r="I10" s="16"/>
      <c r="J10" s="63"/>
    </row>
    <row r="11" spans="1:11" s="2" customFormat="1" ht="21.95" customHeight="1" x14ac:dyDescent="0.25">
      <c r="A11" s="19"/>
      <c r="B11" s="20"/>
      <c r="C11" s="20"/>
      <c r="D11" s="20"/>
      <c r="E11" s="21"/>
      <c r="F11" s="21"/>
      <c r="G11" s="21"/>
      <c r="H11" s="21"/>
      <c r="I11" s="21"/>
      <c r="J11" s="30"/>
    </row>
    <row r="12" spans="1:11" s="5" customFormat="1" ht="50.1" customHeight="1" x14ac:dyDescent="0.25">
      <c r="A12" s="26" t="s">
        <v>223</v>
      </c>
      <c r="B12" s="9" t="s">
        <v>93</v>
      </c>
      <c r="C12" s="14" t="s">
        <v>31</v>
      </c>
      <c r="D12" s="41"/>
      <c r="E12" s="11"/>
      <c r="F12" s="11"/>
      <c r="G12" s="11"/>
      <c r="H12" s="11">
        <v>1000</v>
      </c>
      <c r="I12" s="11"/>
      <c r="J12" s="61">
        <f>H12*H13</f>
        <v>0</v>
      </c>
    </row>
    <row r="13" spans="1:11" s="2" customFormat="1" ht="21.95" customHeight="1" x14ac:dyDescent="0.25">
      <c r="A13" s="67" t="s">
        <v>232</v>
      </c>
      <c r="B13" s="67"/>
      <c r="C13" s="67"/>
      <c r="D13" s="36"/>
      <c r="E13" s="10"/>
      <c r="F13" s="10"/>
      <c r="G13" s="10"/>
      <c r="H13" s="12"/>
      <c r="I13" s="10"/>
      <c r="J13" s="62"/>
    </row>
    <row r="14" spans="1:11" s="2" customFormat="1" ht="21.95" customHeight="1" x14ac:dyDescent="0.25">
      <c r="A14" s="68" t="s">
        <v>233</v>
      </c>
      <c r="B14" s="68"/>
      <c r="C14" s="68"/>
      <c r="D14" s="37"/>
      <c r="E14" s="16"/>
      <c r="F14" s="16"/>
      <c r="G14" s="16"/>
      <c r="H14" s="15"/>
      <c r="I14" s="16"/>
      <c r="J14" s="63"/>
    </row>
    <row r="15" spans="1:11" s="2" customFormat="1" ht="21.95" customHeight="1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30"/>
    </row>
    <row r="16" spans="1:11" s="5" customFormat="1" ht="50.1" customHeight="1" x14ac:dyDescent="0.25">
      <c r="A16" s="26" t="s">
        <v>224</v>
      </c>
      <c r="B16" s="9" t="s">
        <v>94</v>
      </c>
      <c r="C16" s="14" t="s">
        <v>31</v>
      </c>
      <c r="D16" s="41"/>
      <c r="E16" s="11"/>
      <c r="F16" s="11"/>
      <c r="G16" s="11"/>
      <c r="H16" s="11"/>
      <c r="I16" s="11">
        <v>100</v>
      </c>
      <c r="J16" s="61">
        <f>I16*I17</f>
        <v>0</v>
      </c>
    </row>
    <row r="17" spans="1:10" s="2" customFormat="1" ht="21.95" customHeight="1" x14ac:dyDescent="0.25">
      <c r="A17" s="67" t="s">
        <v>232</v>
      </c>
      <c r="B17" s="67"/>
      <c r="C17" s="67"/>
      <c r="D17" s="36"/>
      <c r="E17" s="10"/>
      <c r="F17" s="10"/>
      <c r="G17" s="10"/>
      <c r="H17" s="10"/>
      <c r="I17" s="12"/>
      <c r="J17" s="62"/>
    </row>
    <row r="18" spans="1:10" s="2" customFormat="1" ht="21.95" customHeight="1" x14ac:dyDescent="0.25">
      <c r="A18" s="68" t="s">
        <v>233</v>
      </c>
      <c r="B18" s="68"/>
      <c r="C18" s="68"/>
      <c r="D18" s="36"/>
      <c r="E18" s="16"/>
      <c r="F18" s="16"/>
      <c r="G18" s="16"/>
      <c r="H18" s="16"/>
      <c r="I18" s="15"/>
      <c r="J18" s="63"/>
    </row>
    <row r="19" spans="1:10" s="2" customFormat="1" ht="21.95" customHeight="1" x14ac:dyDescent="0.25">
      <c r="A19" s="19"/>
      <c r="B19" s="20"/>
      <c r="C19" s="20"/>
      <c r="D19" s="57"/>
      <c r="E19" s="21"/>
      <c r="F19" s="21"/>
      <c r="G19" s="21"/>
      <c r="H19" s="21"/>
      <c r="I19" s="21"/>
      <c r="J19" s="30"/>
    </row>
    <row r="20" spans="1:10" s="3" customFormat="1" ht="50.1" customHeight="1" x14ac:dyDescent="0.25">
      <c r="A20" s="26" t="s">
        <v>225</v>
      </c>
      <c r="B20" s="9" t="s">
        <v>95</v>
      </c>
      <c r="C20" s="14" t="s">
        <v>32</v>
      </c>
      <c r="D20" s="41"/>
      <c r="E20" s="11">
        <v>500</v>
      </c>
      <c r="F20" s="11"/>
      <c r="G20" s="11"/>
      <c r="H20" s="11"/>
      <c r="I20" s="11"/>
      <c r="J20" s="61">
        <f>E20*E21</f>
        <v>0</v>
      </c>
    </row>
    <row r="21" spans="1:10" s="2" customFormat="1" ht="21.95" customHeight="1" x14ac:dyDescent="0.25">
      <c r="A21" s="67" t="s">
        <v>232</v>
      </c>
      <c r="B21" s="67"/>
      <c r="C21" s="67"/>
      <c r="D21" s="36"/>
      <c r="E21" s="12"/>
      <c r="F21" s="10"/>
      <c r="G21" s="10"/>
      <c r="H21" s="10"/>
      <c r="I21" s="10"/>
      <c r="J21" s="62"/>
    </row>
    <row r="22" spans="1:10" s="2" customFormat="1" ht="21.95" customHeight="1" x14ac:dyDescent="0.25">
      <c r="A22" s="68" t="s">
        <v>233</v>
      </c>
      <c r="B22" s="68"/>
      <c r="C22" s="68"/>
      <c r="D22" s="36"/>
      <c r="E22" s="15"/>
      <c r="F22" s="16"/>
      <c r="G22" s="16"/>
      <c r="H22" s="16"/>
      <c r="I22" s="16"/>
      <c r="J22" s="63"/>
    </row>
    <row r="23" spans="1:10" s="2" customFormat="1" ht="21.95" customHeight="1" x14ac:dyDescent="0.25">
      <c r="A23" s="19"/>
      <c r="B23" s="20"/>
      <c r="C23" s="20"/>
      <c r="D23" s="57"/>
      <c r="E23" s="21"/>
      <c r="F23" s="21"/>
      <c r="G23" s="21"/>
      <c r="H23" s="21"/>
      <c r="I23" s="21"/>
      <c r="J23" s="30"/>
    </row>
    <row r="24" spans="1:10" s="3" customFormat="1" ht="50.1" customHeight="1" x14ac:dyDescent="0.25">
      <c r="A24" s="26" t="s">
        <v>226</v>
      </c>
      <c r="B24" s="9" t="s">
        <v>96</v>
      </c>
      <c r="C24" s="14" t="s">
        <v>32</v>
      </c>
      <c r="D24" s="41"/>
      <c r="E24" s="11"/>
      <c r="F24" s="11"/>
      <c r="G24" s="11">
        <v>200</v>
      </c>
      <c r="H24" s="11"/>
      <c r="I24" s="11"/>
      <c r="J24" s="61">
        <f>G24*G25</f>
        <v>0</v>
      </c>
    </row>
    <row r="25" spans="1:10" s="2" customFormat="1" ht="21.95" customHeight="1" x14ac:dyDescent="0.25">
      <c r="A25" s="67" t="s">
        <v>232</v>
      </c>
      <c r="B25" s="67"/>
      <c r="C25" s="67"/>
      <c r="D25" s="36"/>
      <c r="E25" s="10"/>
      <c r="F25" s="10"/>
      <c r="G25" s="12"/>
      <c r="H25" s="10"/>
      <c r="I25" s="10"/>
      <c r="J25" s="62"/>
    </row>
    <row r="26" spans="1:10" s="2" customFormat="1" ht="21.95" customHeight="1" x14ac:dyDescent="0.25">
      <c r="A26" s="68" t="s">
        <v>233</v>
      </c>
      <c r="B26" s="68"/>
      <c r="C26" s="68"/>
      <c r="D26" s="36"/>
      <c r="E26" s="16"/>
      <c r="F26" s="16"/>
      <c r="G26" s="15"/>
      <c r="H26" s="16"/>
      <c r="I26" s="16"/>
      <c r="J26" s="63"/>
    </row>
    <row r="27" spans="1:10" s="2" customFormat="1" ht="21.95" customHeight="1" x14ac:dyDescent="0.25">
      <c r="A27" s="19"/>
      <c r="B27" s="20"/>
      <c r="C27" s="20"/>
      <c r="D27" s="57"/>
      <c r="E27" s="21"/>
      <c r="F27" s="21"/>
      <c r="G27" s="21"/>
      <c r="H27" s="21"/>
      <c r="I27" s="21"/>
      <c r="J27" s="30"/>
    </row>
    <row r="28" spans="1:10" s="3" customFormat="1" ht="50.1" customHeight="1" x14ac:dyDescent="0.25">
      <c r="A28" s="26" t="s">
        <v>227</v>
      </c>
      <c r="B28" s="9" t="s">
        <v>97</v>
      </c>
      <c r="C28" s="14" t="s">
        <v>32</v>
      </c>
      <c r="D28" s="41"/>
      <c r="E28" s="11"/>
      <c r="F28" s="11"/>
      <c r="G28" s="11"/>
      <c r="H28" s="11">
        <v>250</v>
      </c>
      <c r="I28" s="11"/>
      <c r="J28" s="61">
        <f>H28*H29</f>
        <v>0</v>
      </c>
    </row>
    <row r="29" spans="1:10" s="2" customFormat="1" ht="21.95" customHeight="1" x14ac:dyDescent="0.25">
      <c r="A29" s="67" t="s">
        <v>232</v>
      </c>
      <c r="B29" s="67"/>
      <c r="C29" s="67"/>
      <c r="D29" s="36"/>
      <c r="E29" s="10"/>
      <c r="F29" s="10"/>
      <c r="G29" s="10"/>
      <c r="H29" s="12"/>
      <c r="I29" s="10"/>
      <c r="J29" s="62"/>
    </row>
    <row r="30" spans="1:10" s="2" customFormat="1" ht="21.95" customHeight="1" x14ac:dyDescent="0.25">
      <c r="A30" s="68" t="s">
        <v>233</v>
      </c>
      <c r="B30" s="68"/>
      <c r="C30" s="68"/>
      <c r="D30" s="36"/>
      <c r="E30" s="16"/>
      <c r="F30" s="16"/>
      <c r="G30" s="16"/>
      <c r="H30" s="15"/>
      <c r="I30" s="16"/>
      <c r="J30" s="63"/>
    </row>
    <row r="31" spans="1:10" s="2" customFormat="1" ht="21.95" customHeight="1" x14ac:dyDescent="0.25">
      <c r="A31" s="19"/>
      <c r="B31" s="20"/>
      <c r="C31" s="20"/>
      <c r="D31" s="57"/>
      <c r="E31" s="21"/>
      <c r="F31" s="21"/>
      <c r="G31" s="21"/>
      <c r="H31" s="21"/>
      <c r="I31" s="21"/>
      <c r="J31" s="30"/>
    </row>
    <row r="32" spans="1:10" s="3" customFormat="1" ht="50.1" customHeight="1" x14ac:dyDescent="0.25">
      <c r="A32" s="26" t="s">
        <v>228</v>
      </c>
      <c r="B32" s="9" t="s">
        <v>98</v>
      </c>
      <c r="C32" s="14" t="s">
        <v>32</v>
      </c>
      <c r="D32" s="41"/>
      <c r="E32" s="11"/>
      <c r="F32" s="11"/>
      <c r="G32" s="11"/>
      <c r="H32" s="11"/>
      <c r="I32" s="11">
        <v>200</v>
      </c>
      <c r="J32" s="61">
        <f>I32*I33</f>
        <v>0</v>
      </c>
    </row>
    <row r="33" spans="1:10" s="2" customFormat="1" ht="21.95" customHeight="1" x14ac:dyDescent="0.25">
      <c r="A33" s="67" t="s">
        <v>232</v>
      </c>
      <c r="B33" s="67"/>
      <c r="C33" s="67"/>
      <c r="D33" s="36"/>
      <c r="E33" s="10"/>
      <c r="F33" s="10"/>
      <c r="G33" s="10"/>
      <c r="H33" s="10"/>
      <c r="I33" s="12"/>
      <c r="J33" s="62"/>
    </row>
    <row r="34" spans="1:10" s="2" customFormat="1" ht="21.95" customHeight="1" x14ac:dyDescent="0.25">
      <c r="A34" s="68" t="s">
        <v>233</v>
      </c>
      <c r="B34" s="68"/>
      <c r="C34" s="68"/>
      <c r="D34" s="36"/>
      <c r="E34" s="16"/>
      <c r="F34" s="16"/>
      <c r="G34" s="16"/>
      <c r="H34" s="16"/>
      <c r="I34" s="15"/>
      <c r="J34" s="63"/>
    </row>
    <row r="35" spans="1:10" s="2" customFormat="1" ht="21.95" customHeight="1" x14ac:dyDescent="0.25">
      <c r="A35" s="19"/>
      <c r="B35" s="20"/>
      <c r="C35" s="20"/>
      <c r="D35" s="57"/>
      <c r="E35" s="21"/>
      <c r="F35" s="21"/>
      <c r="G35" s="21"/>
      <c r="H35" s="21"/>
      <c r="I35" s="21"/>
      <c r="J35" s="30"/>
    </row>
    <row r="36" spans="1:10" s="3" customFormat="1" ht="50.1" customHeight="1" x14ac:dyDescent="0.25">
      <c r="A36" s="26" t="s">
        <v>229</v>
      </c>
      <c r="B36" s="9" t="s">
        <v>99</v>
      </c>
      <c r="C36" s="14" t="s">
        <v>33</v>
      </c>
      <c r="D36" s="41"/>
      <c r="E36" s="11"/>
      <c r="F36" s="11"/>
      <c r="G36" s="11">
        <v>200</v>
      </c>
      <c r="H36" s="11"/>
      <c r="I36" s="11"/>
      <c r="J36" s="61">
        <f>G36*G37</f>
        <v>0</v>
      </c>
    </row>
    <row r="37" spans="1:10" s="2" customFormat="1" ht="21.95" customHeight="1" x14ac:dyDescent="0.25">
      <c r="A37" s="67" t="s">
        <v>232</v>
      </c>
      <c r="B37" s="67"/>
      <c r="C37" s="67"/>
      <c r="D37" s="36"/>
      <c r="E37" s="10"/>
      <c r="F37" s="10"/>
      <c r="G37" s="12"/>
      <c r="H37" s="10"/>
      <c r="I37" s="10"/>
      <c r="J37" s="62"/>
    </row>
    <row r="38" spans="1:10" s="2" customFormat="1" ht="21.95" customHeight="1" x14ac:dyDescent="0.25">
      <c r="A38" s="68" t="s">
        <v>233</v>
      </c>
      <c r="B38" s="68"/>
      <c r="C38" s="68"/>
      <c r="D38" s="36"/>
      <c r="E38" s="16"/>
      <c r="F38" s="16"/>
      <c r="G38" s="15"/>
      <c r="H38" s="16"/>
      <c r="I38" s="16"/>
      <c r="J38" s="63"/>
    </row>
    <row r="39" spans="1:10" s="2" customFormat="1" ht="21.95" customHeight="1" x14ac:dyDescent="0.25">
      <c r="A39" s="19"/>
      <c r="B39" s="20"/>
      <c r="C39" s="20"/>
      <c r="D39" s="57"/>
      <c r="E39" s="21"/>
      <c r="F39" s="21"/>
      <c r="G39" s="21"/>
      <c r="H39" s="21"/>
      <c r="I39" s="21"/>
      <c r="J39" s="30"/>
    </row>
    <row r="40" spans="1:10" s="3" customFormat="1" ht="50.1" customHeight="1" x14ac:dyDescent="0.25">
      <c r="A40" s="26" t="s">
        <v>230</v>
      </c>
      <c r="B40" s="9" t="s">
        <v>100</v>
      </c>
      <c r="C40" s="14" t="s">
        <v>33</v>
      </c>
      <c r="D40" s="41"/>
      <c r="E40" s="11"/>
      <c r="F40" s="11"/>
      <c r="G40" s="11"/>
      <c r="H40" s="11">
        <v>500</v>
      </c>
      <c r="I40" s="11"/>
      <c r="J40" s="61">
        <f>H40*H41</f>
        <v>0</v>
      </c>
    </row>
    <row r="41" spans="1:10" s="2" customFormat="1" ht="21.95" customHeight="1" x14ac:dyDescent="0.25">
      <c r="A41" s="67" t="s">
        <v>232</v>
      </c>
      <c r="B41" s="67"/>
      <c r="C41" s="67"/>
      <c r="D41" s="36"/>
      <c r="E41" s="10"/>
      <c r="F41" s="10"/>
      <c r="G41" s="10"/>
      <c r="H41" s="12"/>
      <c r="I41" s="10"/>
      <c r="J41" s="62"/>
    </row>
    <row r="42" spans="1:10" s="2" customFormat="1" ht="21.95" customHeight="1" x14ac:dyDescent="0.25">
      <c r="A42" s="68" t="s">
        <v>233</v>
      </c>
      <c r="B42" s="68"/>
      <c r="C42" s="68"/>
      <c r="D42" s="36"/>
      <c r="E42" s="16"/>
      <c r="F42" s="16"/>
      <c r="G42" s="16"/>
      <c r="H42" s="15"/>
      <c r="I42" s="16"/>
      <c r="J42" s="63"/>
    </row>
    <row r="43" spans="1:10" s="2" customFormat="1" ht="21.95" customHeight="1" x14ac:dyDescent="0.25">
      <c r="A43" s="19"/>
      <c r="B43" s="20"/>
      <c r="C43" s="20"/>
      <c r="D43" s="57"/>
      <c r="E43" s="21"/>
      <c r="F43" s="21"/>
      <c r="G43" s="21"/>
      <c r="H43" s="21"/>
      <c r="I43" s="21"/>
      <c r="J43" s="30"/>
    </row>
    <row r="44" spans="1:10" s="3" customFormat="1" ht="50.1" customHeight="1" x14ac:dyDescent="0.25">
      <c r="A44" s="26" t="s">
        <v>231</v>
      </c>
      <c r="B44" s="9" t="s">
        <v>101</v>
      </c>
      <c r="C44" s="14" t="s">
        <v>33</v>
      </c>
      <c r="D44" s="41"/>
      <c r="E44" s="11"/>
      <c r="F44" s="11"/>
      <c r="G44" s="11"/>
      <c r="H44" s="11"/>
      <c r="I44" s="11">
        <v>250</v>
      </c>
      <c r="J44" s="61">
        <f>I44*I45</f>
        <v>0</v>
      </c>
    </row>
    <row r="45" spans="1:10" s="2" customFormat="1" ht="21.95" customHeight="1" x14ac:dyDescent="0.25">
      <c r="A45" s="67" t="s">
        <v>232</v>
      </c>
      <c r="B45" s="67"/>
      <c r="C45" s="67"/>
      <c r="D45" s="36"/>
      <c r="E45" s="10"/>
      <c r="F45" s="10"/>
      <c r="G45" s="10"/>
      <c r="H45" s="10"/>
      <c r="I45" s="12"/>
      <c r="J45" s="62"/>
    </row>
    <row r="46" spans="1:10" s="2" customFormat="1" ht="21.95" customHeight="1" x14ac:dyDescent="0.25">
      <c r="A46" s="68" t="s">
        <v>233</v>
      </c>
      <c r="B46" s="68"/>
      <c r="C46" s="68"/>
      <c r="D46" s="36"/>
      <c r="E46" s="16"/>
      <c r="F46" s="16"/>
      <c r="G46" s="16"/>
      <c r="H46" s="16"/>
      <c r="I46" s="15"/>
      <c r="J46" s="63"/>
    </row>
    <row r="47" spans="1:10" s="2" customFormat="1" ht="21.95" customHeight="1" x14ac:dyDescent="0.25">
      <c r="A47" s="19"/>
      <c r="B47" s="20"/>
      <c r="C47" s="20"/>
      <c r="D47" s="57"/>
      <c r="E47" s="21"/>
      <c r="F47" s="21"/>
      <c r="G47" s="21"/>
      <c r="H47" s="21"/>
      <c r="I47" s="21"/>
      <c r="J47" s="27"/>
    </row>
    <row r="48" spans="1:10" ht="35.25" customHeight="1" x14ac:dyDescent="0.25">
      <c r="A48" s="59" t="s">
        <v>236</v>
      </c>
      <c r="B48" s="60"/>
      <c r="C48" s="32">
        <f>SUM(E48:I48)</f>
        <v>4400</v>
      </c>
      <c r="D48" s="58"/>
      <c r="E48" s="32">
        <f>E20</f>
        <v>500</v>
      </c>
      <c r="F48" s="32">
        <f>F4</f>
        <v>1000</v>
      </c>
      <c r="G48" s="32">
        <f>G36+G24+G8</f>
        <v>600</v>
      </c>
      <c r="H48" s="32">
        <f>H40+H28+H12</f>
        <v>1750</v>
      </c>
      <c r="I48" s="32">
        <f>I44+I32+I16</f>
        <v>550</v>
      </c>
      <c r="J48" s="31"/>
    </row>
  </sheetData>
  <mergeCells count="37">
    <mergeCell ref="A29:C29"/>
    <mergeCell ref="A30:C30"/>
    <mergeCell ref="A33:C33"/>
    <mergeCell ref="A46:C46"/>
    <mergeCell ref="A5:C5"/>
    <mergeCell ref="A6:C6"/>
    <mergeCell ref="A37:C37"/>
    <mergeCell ref="A38:C38"/>
    <mergeCell ref="A41:C41"/>
    <mergeCell ref="A42:C42"/>
    <mergeCell ref="A45:C45"/>
    <mergeCell ref="A22:C22"/>
    <mergeCell ref="A25:C25"/>
    <mergeCell ref="A26:C26"/>
    <mergeCell ref="A10:C10"/>
    <mergeCell ref="A9:C9"/>
    <mergeCell ref="A13:C13"/>
    <mergeCell ref="A14:C14"/>
    <mergeCell ref="A17:C17"/>
    <mergeCell ref="A18:C18"/>
    <mergeCell ref="A21:C21"/>
    <mergeCell ref="A48:B48"/>
    <mergeCell ref="J44:J46"/>
    <mergeCell ref="E2:I2"/>
    <mergeCell ref="J24:J26"/>
    <mergeCell ref="J28:J30"/>
    <mergeCell ref="J32:J34"/>
    <mergeCell ref="J36:J38"/>
    <mergeCell ref="J40:J42"/>
    <mergeCell ref="J4:J6"/>
    <mergeCell ref="J8:J10"/>
    <mergeCell ref="J12:J14"/>
    <mergeCell ref="J16:J18"/>
    <mergeCell ref="J20:J22"/>
    <mergeCell ref="A2:B2"/>
    <mergeCell ref="J2:J3"/>
    <mergeCell ref="A34:C34"/>
  </mergeCells>
  <pageMargins left="0.70866141732283472" right="0.70866141732283472" top="0.78740157480314965" bottom="0.78740157480314965" header="0.31496062992125984" footer="0.31496062992125984"/>
  <pageSetup paperSize="8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Havlíčkův Brod</vt:lpstr>
      <vt:lpstr>Jihlava</vt:lpstr>
      <vt:lpstr>Pelhřimov</vt:lpstr>
      <vt:lpstr>Třebíč</vt:lpstr>
      <vt:lpstr>Žďár nad Sázavou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dusatko</dc:creator>
  <cp:lastModifiedBy>Baranovič Dušan</cp:lastModifiedBy>
  <cp:lastPrinted>2017-05-17T04:34:01Z</cp:lastPrinted>
  <dcterms:created xsi:type="dcterms:W3CDTF">2013-06-28T07:48:07Z</dcterms:created>
  <dcterms:modified xsi:type="dcterms:W3CDTF">2017-05-30T13:00:41Z</dcterms:modified>
</cp:coreProperties>
</file>