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05" windowHeight="11445" activeTab="0"/>
  </bookViews>
  <sheets>
    <sheet name="DODÁVKY_02" sheetId="1" r:id="rId1"/>
  </sheets>
  <definedNames>
    <definedName name="_xlfn.SUMIFS" hidden="1">#NAME?</definedName>
  </definedNames>
  <calcPr fullCalcOnLoad="1"/>
</workbook>
</file>

<file path=xl/sharedStrings.xml><?xml version="1.0" encoding="utf-8"?>
<sst xmlns="http://schemas.openxmlformats.org/spreadsheetml/2006/main" count="83" uniqueCount="82">
  <si>
    <t>Položka</t>
  </si>
  <si>
    <t>ks</t>
  </si>
  <si>
    <t>Celkem</t>
  </si>
  <si>
    <t>Projektový rozpočet</t>
  </si>
  <si>
    <t>CELKEM</t>
  </si>
  <si>
    <t>s DPH</t>
  </si>
  <si>
    <t>Laboratoř elektrotechnických měření</t>
  </si>
  <si>
    <t>Měřící přístroje</t>
  </si>
  <si>
    <t xml:space="preserve">tiskárna </t>
  </si>
  <si>
    <t xml:space="preserve">projektor  </t>
  </si>
  <si>
    <t xml:space="preserve">Multimetr </t>
  </si>
  <si>
    <t xml:space="preserve">Stolní multimetr </t>
  </si>
  <si>
    <t xml:space="preserve">klešťový multimetr </t>
  </si>
  <si>
    <t>Multimetr klešťový</t>
  </si>
  <si>
    <t>Multifunkční RLC metr</t>
  </si>
  <si>
    <t>Analogový multimetr</t>
  </si>
  <si>
    <t xml:space="preserve">Wattmetr (spotřeba energie) </t>
  </si>
  <si>
    <t>wattmetr  (stolní) + adapter</t>
  </si>
  <si>
    <t xml:space="preserve">Detektor kabelů </t>
  </si>
  <si>
    <t xml:space="preserve">Zkoušečka napětí a fází </t>
  </si>
  <si>
    <t xml:space="preserve">Teploměr bezkontaktní </t>
  </si>
  <si>
    <t xml:space="preserve">Otáčkoměr </t>
  </si>
  <si>
    <t xml:space="preserve">Hlukoměr </t>
  </si>
  <si>
    <t xml:space="preserve">Termokamera </t>
  </si>
  <si>
    <t>Revizní přístroj spotřebiče</t>
  </si>
  <si>
    <t>Měřič izolačního odporu</t>
  </si>
  <si>
    <t>Měřič malých odporů</t>
  </si>
  <si>
    <t>Tester proudových chráničů</t>
  </si>
  <si>
    <t>Měření satelitního DVB-S/S2/T/T2/C vysílání</t>
  </si>
  <si>
    <t>Tester el.instalací + SW</t>
  </si>
  <si>
    <t>Propoj. kabel 0,35/1m s banánky Č M R Z</t>
  </si>
  <si>
    <t>Propoj. kabel 0,35/0,5m s banánky Č M R Z</t>
  </si>
  <si>
    <t>Sada nářadí pro elektroniky PROSKIT 1PK-690</t>
  </si>
  <si>
    <t>krokosvorka se zdířkou</t>
  </si>
  <si>
    <t>Speciální pomůcky</t>
  </si>
  <si>
    <t>Krok do vláknové optiky</t>
  </si>
  <si>
    <t>Manipulátor, rozbočnice k optice</t>
  </si>
  <si>
    <t>reostat 100 ohm 1,25  A</t>
  </si>
  <si>
    <t>Reostat 330 Ω, 0,7 A</t>
  </si>
  <si>
    <t>adapter RS232 - USB</t>
  </si>
  <si>
    <t xml:space="preserve">výukový soubor optoelektroniky </t>
  </si>
  <si>
    <t>výukový soubor  vláknové optiky</t>
  </si>
  <si>
    <t>Software k testeru el. Instalací</t>
  </si>
  <si>
    <t>Popis položky</t>
  </si>
  <si>
    <t>DC 200mV / 2V / 20V / 200V / 1000V
AC 2V / 20V / 200V / 1000V
DC 2mA / 200mA / 20A
AC 2mA / 200mA / 20A
Odpor: 200 Ohm / 2 kOhm / 20 kOhm / 2 MOhm / 20 MOhm
Kapacita: 2nF / 200nF / 100µF
Teplota: -40 až +1000°C
Kmitočet: 2kHz / 20kHz
- přesnost: +/- =&lt;1.5%, kapacita &lt;5%)
Test tranzistorů, diod
Akustický test
Indikátor baterie
Vstupní impedance pro DC napětí: 10 MOhm
Max. displej 1999)
Napájení: 9V bat.</t>
  </si>
  <si>
    <t>DC napětí: 600mV / 6V / 60V / 600V / 1000V
AC napětí: 600mV / 6V / 60V / 600V / 1000V
DC proud: 600µA / 6000µA / 60mA / 600mA / 10A
AC proud: 600µA / 6000µA / 60mA / 600mA / 10A
Odpor: 600 Ohm / 6 kOhm / 60 kOhm / 600 kOhm / 6 MOhm / 60 MOhm
Kapacita: 6nF / 60nF / 600nF / 6µF / 60µF / 600µF / 6mF
Teplota: -40 / +1000°C, -40 / +1832°F
Kmitočet: 6kHz / 60kHz / 600kHz / 6MHz / 60MHz
Kmitočet AC napětí: 100kHz True RMS 
- přesnost: +/- =&lt;1%, kapacita=&lt;2%
Pojistka 10A
Auto Rozsah
Akustický test
Test diod, tranzistorů
připojení k PC RS232C a USB
Podsvětlení displeje
displej 5999
Vstupní impedance pro DC napětí: 10 MOhm, pro DC 600mV: 3 GOhm
Napájení: 220V AC / 50Hz nebo baterie)</t>
  </si>
  <si>
    <t>Bluetooth 
Malé proudy AC/DC 0,1 ... 400 μA 
Měření výkonu
Frekvence 0,001 Hz ... 10 kHz
Kapacity 0,001 μF ... 60 000 μF
AC/DC napětí1 mV ... 600 V 
Odpor 0,1 Ω ... 60 MΩ
AC/DC proud 0,1 ... 600 A 
Teploty -20 ... +500°C
Podsvětlený disple
Test vodivosti
Externí sondy</t>
  </si>
  <si>
    <t xml:space="preserve">Automatická volba rozsahu, 
LCD displej 1999, 
AC napětí: 2 V - 600 V, 
AC proud: 2 A - 600 A, 
DC napětí: 200 mV - 600 V, 
odpor: 200 Ohm - 20 MOhm,
měření spojitosti obvodů, 
test diod, 
záznam naměřené hodnoty,
indikace baterie, 
</t>
  </si>
  <si>
    <t xml:space="preserve">Odpor: 200 Ohm / 2 kOhm / 20 kOhm / 200 kOhm / 2 MOhm / 20 MOhm
Kapacita: 2nF / 20nF / 200nF / 2µF / 20µF / 200µF / 600µF
Indukce: 2mH / 20mH / 200mH / 2H / 20H
- přesnost: +/- &lt;=2%
Test diod a tranzistorů
Akustický test
Indikátor baterie
displej 1999 
Napájení: 9V baterie </t>
  </si>
  <si>
    <t>Napětí DC: 0..1000 V
Napětí AC: 0..1000 V
Proud DC: 0..250 mA, 10 A
Odpor: 10 kOhm
Kapacita: 2000 uF
Tester tranzistorů: hFE 0..1000
Test vodivosti: &lt;200 Ohm
Vstupní odpor: 20kOhm DC a 8kOhm AC
Ochrana proti přetížení a použití nevhodného rozsahu</t>
  </si>
  <si>
    <t xml:space="preserve">Rozsah 6000W; 
měření W, VA, kWh, 
účiník,
600V AC/DC, 
10A AC/DC, 
Hz, ohmy, 
RS 232 a software pro PC
LCD displej zobrazujici současně W, učinik, napěti a proud 
Napájení: baterie a adaptér </t>
  </si>
  <si>
    <t>digitální měřič spotřeby elektrické energie
rozsah 5 W–3 680 W při 230 V~/16 A 
LED indikace přetížení
max. zaznamenaný čas 999 hodin
záložní akumulátor
max. zaznamenaná spotřeba 999 kWh</t>
  </si>
  <si>
    <t>Vysílač referenčního signálu a detekční přijímač
pro sledování a testování komunikačních, datových a síťových kabelů.
měřící kabel RJ45 a RJ11
kabel s krokosvorkami
sluchátka
baterie
Délka měřeného kabelu (max.)1 km
Optická a zvuková signalizace 
výstup pro sluchátka a nastavení testovacího tónu
Napájení z baterie 
test průchodnosti
svítilna</t>
  </si>
  <si>
    <t xml:space="preserve">měření AC/DC napětí 12V-400V, 0-60Hz
optická a akustická signalizace 
určení fázového vodiče a určení sledu fáze 
určení polarity 
krytí IP64 
možnost fixace hrotů pro rozteč zásuvky 230V 
neomezená doba měření </t>
  </si>
  <si>
    <t>Teplotní rozsah: -30°C až 650°C 
Přesnost: +/- &lt;2°C 
Opakovatelnost: +/- 0.5°C nebo 0.5%
Rozlišení displeje: 0.1
Optická charakteristika (D:S): 20:1
Čas odezvy (95%): 250 ms
Spektrální rozsah: 8um až 14 um 
Displej hold pro šetření baterii)
Přepínání °C/°F
Nastavení emisivity (zářivosti): 0.10 až 1.00, krok 0.01
Data hold
Druhý displej: Maximum, Minimum, Rozdíl, Průměr
Dvouřádkový podsvícený displej 
Závit na připojení stativu
Indikace slabé baterie
Napájení: baterie nebo USB</t>
  </si>
  <si>
    <t>Měření: 10 až 99.999 RPM ve čtyřech rozsazích
Přesnost: &lt; 0.05%
Displej LCD: 99999
Vzdálenost cíle: až 200 mm
Začátek a konec měření, Data Hold
Maximální, minimální a průměrná hodnota, vynulování
Sleep Mode 
USB</t>
  </si>
  <si>
    <t>30 až 130 dB ve čtyřech rozsazích
Kmitočtový rozsah: 31.5 až 8000 Hz
Analogový Bargraf: 30 ~ 130 dB 
Varování překročení rozsahu 
Analogový výstup: 
- AC: 0.707V, výstupní impedance: 600 Ohm
- DC: 2V, 10mV/dB, výstupní impedance: 100 Ohm 
Max./min. Mode
Data Hold
Podsvícení LCD displeje
Sleep Mode
Data Logging: 63 datových skupin</t>
  </si>
  <si>
    <t>měření satelitního DVB-S a DVB-S2, pozemního DVB-T a DVB-T2, kabelového DVB-C vysílání.  české menu, GPS měření pozice, tester ethernet sítě, čtečka karty Conax, UNI RJ45, HDMI, JACK AV out, RS232, USB, dálkový ovládač, display 16:9,
Přehled a analýza signálu v reálném čase - Spektrální Graf, 
Automatická detekce a zobrazení informací o název satelitu, jeho pozice na oběžné dráze
Automatické zobrazení seznamu satelitů pro vaši oblast 
Podpora HDTV H.264 a 1080P - AV-OUT funkce pro externí displej 
Úprava seznamu satelitů na počítači
USB záloha a ukládání uživatelských dat</t>
  </si>
  <si>
    <t>termovizní kamera s displejem LCD 3,5" (320x240) 
Rozsah měření teploty -20...350°C
Přesnost měření teploty ±2% nebo ±2 °C
Zorné pole 35.7° vodorovně x 26.8° svisle
Zaostření ruční
Prostorové rozlišení 3.9mrad
Tepelná citlivost (NETD) ≤0,09°C při 30°C
Stupeň krytí IP54
Zdroj napájení akumulátor Li-Ion
Jednotka měření °C, °F
Optické rozlišení 257:1
Příslušenství tableti
možnost nastavení data a času
záznam ve formátu BMP, IS2
WiFi
funkce obraz v obrazu (PIP)
funkce AutoBlend
možnost připojení karet: SD
kompatibilní s aplikací Fluke Connect
bezdrátové odesílání naměřených údajů
vestavěný digitální fotoaparát 5Mpx</t>
  </si>
  <si>
    <t>měření elektrické instalace:
napájecí napětí (skutečnou efektivní hodnotu) a frekvenci
izolační odpor s ochranou při zjištění zátěže
spojitost obvodu
impedance smyčky a očekávaný zkratový proud
proudový chránič RCD (vypínací čas a vypínací proud)
zemní odpor pomocí sond nebo ve smyčce
kontrola sledu fází
s funkcí předběžné zkoušky izolace (Pretest) 
režim měření Auto test- test vodičů L-N; impedance chybové smyčky (bez spuštění proudového chrániče a měřením zemního odporu RE s použitím smyčkové metody); test chrániče RCD (spouštěcí proud a čas); a test izolačního odporu (pro L-PE a pro L-N a N-PE). 
vícenásobné měření impedancí na smyčce
vnitřní paměť na 3000 výsledků
Aplikace Bluetooth přenosu výsledků měření n a chytrý telefon
řešení archivace a sdílení dat na cloudu. 
rozpoznání záměny fázového a neutrálního vodiče v zásuvce.</t>
  </si>
  <si>
    <t xml:space="preserve">Aplikace Bluetooth přenosu výsledků měření n a chytrý telefon
řešení archivace a sdílení dat na cloudu. </t>
  </si>
  <si>
    <t xml:space="preserve">přístroj pro kontroly a revize el. spotřebičů dle ČSN 33 1600 ed. 2
Měřené veličiny:
- odpor ochranného vodiče proudem &gt; 200 mA AC
- odpor ochranného vodiče proudem &gt; 10 A AC
- úbytek napětí na ochranném vodiči při proudu &gt; 10 A AC
- izolační odpor napětím 500 V, 250 V, 100V DC
- proud tekoucí PE vodičem a dotykový proud (včetně DC složky)
- rozdílový a dotykový proud
- náhradní unikající a dotykový proud
- proud tekoucí PE vodičem, rozdílový proud pomocí klešťového transformátoru
- příkon činný, zdánlivý zkoušeného zařízení
- proud odebíraný zkoušeným zařízením ze zdroje
- příkon činný, zdánlivý pomocí klešťového transformátoru
- procházející proud pomocí klešťového transformátoru
- účiník (cos φ) zkoušeného zařízení
- napětí sítě
- teplota termočlánkovou sondou
- otáčky
- kontroly a zkoušky zařízení obloukového svařování s vhodným adaptérem 
- měření ve zdravotnictví
trvalé automatické kontrolní a bezpečnostní funkce:
- kontrolou nebezpečného dotykového napětí na PE kolíku v napájecí zásuvce
- kontrolou připojení PE kolíku v napájecí zásuvce k vodiči PE
- kontrolou velikosti unikajícího proudu v průběhu měření
- kontrolou nepřítomnosti vnějšího napětí na měřicích hrotech
- manuální kontrolou správné funkce přístroje
PC software pro vedení databáze spotřebičů a vyhodnocení výsledků revize:
- obousměrná komunikace s PC přes rozhraní USB, paměť až pro 4000 spotřebičů
- označování spotřebičů identifikačními kódy
</t>
  </si>
  <si>
    <t>Měřič izolačních odporů a přepěťových ochran; izolační odpory (50, 100, 250, 500, 1000 V) 0,1 MΩ ÷ 9,99 GΩ; přepěťové ochrany: 50 V ÷ 1000 V DC; napětí 50 V ÷ 600 AC / 50 V ÷ 1000 V DC
Databáze přepěťových ochran 
kontrastní trojbarevný grafický OLED 
bezpečné uložení měř. hrotů v přepravní poloze 
LED na osvětlení měřeného místa
Napájení z baterií nebo akumulátorů, možnost dobíjení přímo v přístroji</t>
  </si>
  <si>
    <t>měření přechodových odporů 0,000 ÷ 200 Ω proudem 200 mA, 
měření AC napětí do 460 V a DC napětí do 650 V.
indikace fázového vodiče, bezdotyková indikace vodiče pod napětím, 
umožňuje určit sled fází, 
bezpečné uložení měřicích hrotů v přepravní poloze 
vysoce kontrastní vícebarevný grafický OLED displej
možnost osvětlit měřený objekt LED světlem 
možnost nabíjet akumulátory přímo v přístroji.</t>
  </si>
  <si>
    <t>Měřič proudových chráničů 
- standardní, selektivní, typ AC, A
dotykové napětí 0,0 V ÷ 99,9 V
odpor poruchové smyčky za proud. chráničem 0,0 Ω ÷ 1999 Ω
vypínací čas (1/2, 1, 2, 5 x IDN) 0 ms ÷ 500 ms
vybavovací proud (narůstajícím ID) 0,4 IDN ÷ 1,5 IDN
napětí AC 190 V ÷ 260 V
Vysoce kontrastní trojbarevný grafický OLED displej
bezpečné uložení měřicích hrotů v přepravní poloze
LED na osvětlení měřeného místa
Napájení z baterií nebo akumulátorů, možnost dobíjení přímo v přístroji</t>
  </si>
  <si>
    <t>příslušenství k měřícím přístrojům nebo laboratorním zdrojům</t>
  </si>
  <si>
    <t>Sada nářadí pro elektroniky - profi.
Dlouhé špičaté kleště 135 mm
Štípací kleště 110 mm
Háček
Nastavitelný klíč 6''
Keramická páječka AC 220 V
Šroubovák plochý 3.2x75 mm
šroubovák křížový #0x75 mm
šroubovák plochý 5.0x75 mm
šroubovák křížový #1x75 mm
Krimpovací nástroj 8''
Odsávačka cínu
Zarovnávací nástroj (200 mm/2.0 mm)
Drapáček
Ráčna
Sada 10 ks bitů
9 ks nástrčných hlavic
Nůž (3 čepele)
Taška</t>
  </si>
  <si>
    <t>příslušenství k měřícím přístrojům a šňůrám</t>
  </si>
  <si>
    <t xml:space="preserve">modulární učební pomůcka, pro přenos analogového, digitálního a audio signálu v oblasti vláknové optiky. 
sada kabelových a vláknových modulů, měřicí doplňky a přípravky, optický manipulátor, proměnný optický atenuátor, externí sondu s detektorem, vláknové odbočnice (pevné i proměnné), optické filtry, různé měřicí sondy </t>
  </si>
  <si>
    <t>pomůcka pro demonstraci principu systému xWDM.</t>
  </si>
  <si>
    <t>učební pomůcka pro výuku optiky na středních školách:
vizuální tester vláken – zdroj bílého světla
optická šňůra – kablík s optickým vláknem
POF s konektory ST
spojku konektoru ST
pigtail holého plastového vlákna POF se zaleštěným koncem a konektorem ST
CD s přednáškou v elektronické formě</t>
  </si>
  <si>
    <t>příslušenství k výukovému souboru optoelektroniky</t>
  </si>
  <si>
    <t>převodník signálů pro PC</t>
  </si>
  <si>
    <t xml:space="preserve">laboratorní pomůcka R = 330 Ω, I = 0,7A (trvalý proud), I = 1A (t &lt; 15 min.), I = 1,4A (t &lt; 4 min.) </t>
  </si>
  <si>
    <t>laboratorní pomůcka R = 100 Ω, I = 1,25A (trvalý proud), I = 1,8A (t &lt; 15 min.), I = 2,5A (t &lt; 4 min.)</t>
  </si>
  <si>
    <t>BLOK</t>
  </si>
  <si>
    <t>KOMENTÁŘ</t>
  </si>
  <si>
    <t>VŘ</t>
  </si>
  <si>
    <t xml:space="preserve">Datový projektor DLP nebo 3LCD pro běžnou projekční vzdálenost 
Svítivost minimálně 3100 ANSI lumens
Maximální úhlopříčka promítaného obrazu minimálně 280 palců
Full HD nativní rozlišení 1920 × 1080 bodů (16:9)
Grafické vstupy HDMI, VGA (D-SUB), Kompozitní, S-Video 
Kontrast minimálně 13 000:1 
Minimální životnost lampy v normálním (ne úsporném) módu min. 4400 hodin
</t>
  </si>
  <si>
    <t xml:space="preserve">Barevná laserová multifunkční tiskárna pro formát A4
Rychlost tisku minimálně 20 str./min čb i barevně 
Doba tisku první černobílé strany maximálně 12 s
Provozní zátěž (měsíční, A4) minimálně 30 000 stran měsíčně
Kvalita černobílého/barevného tisku minimálně 600 dpi
LCD dotykový displej barevný
integrované rozhraní USB, Ethernet RJ-45, WiFi
Kompatibilní OS Windows 8.1 (64bitový), Windows 10 (64bitový),
velikost paměti 256 MB
Automatický podavač dokumentů 
Oboustranný tisk 
Vstupní zásobník pro minimálně 150 listů
Výstupní zásobník pro minimálně 100 listů
Plochý skener, automatický podavač dokumentů (ADF)
Rozlišení optického skenování minimálně do 1 200 x 1 200 dpi 
Kapacita automatického podavače skeneru minimálně 40 listů
</t>
  </si>
  <si>
    <t>JC bez DPH</t>
  </si>
  <si>
    <t>Technika do laboratoře</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</si>
</sst>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0\ &quot;Kč&quot;"/>
    <numFmt numFmtId="166" formatCode="&quot;Yes&quot;;&quot;Yes&quot;;&quot;No&quot;"/>
    <numFmt numFmtId="167" formatCode="&quot;True&quot;;&quot;True&quot;;&quot;False&quot;"/>
    <numFmt numFmtId="168" formatCode="&quot;On&quot;;&quot;On&quot;;&quot;Off&quot;"/>
    <numFmt numFmtId="169" formatCode="[$¥€-2]\ #\ ##,000_);[Red]\([$€-2]\ #\ ##,000\)"/>
    <numFmt numFmtId="170" formatCode="[$€-2]\ #,##0"/>
    <numFmt numFmtId="171" formatCode="0.0%"/>
    <numFmt numFmtId="172" formatCode="0.000"/>
    <numFmt numFmtId="173" formatCode="0.0"/>
    <numFmt numFmtId="174" formatCode="0.0000"/>
    <numFmt numFmtId="175" formatCode="[$-405]dddd\ d\.\ mmmm\ yyyy"/>
    <numFmt numFmtId="176" formatCode="#,##0.00\ &quot;Kč&quot;"/>
    <numFmt numFmtId="177" formatCode="#,##0.000\ &quot;Kč&quot;"/>
    <numFmt numFmtId="178" formatCode="#,##0.0000\ &quot;Kč&quot;"/>
    <numFmt numFmtId="179" formatCode="#,##0.0\ &quot;Kč&quot;"/>
  </numFmts>
  <fonts count="45">
    <font>
      <sz val="10"/>
      <name val="Verdana"/>
      <family val="0"/>
    </font>
    <font>
      <u val="single"/>
      <sz val="10"/>
      <color indexed="12"/>
      <name val="Arial CE"/>
      <family val="0"/>
    </font>
    <font>
      <u val="single"/>
      <sz val="10"/>
      <color indexed="36"/>
      <name val="Verdana"/>
      <family val="2"/>
    </font>
    <font>
      <u val="single"/>
      <sz val="10"/>
      <color indexed="12"/>
      <name val="Verdan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b/>
      <sz val="10"/>
      <color indexed="8"/>
      <name val="Calibri"/>
      <family val="2"/>
    </font>
    <font>
      <b/>
      <sz val="10"/>
      <name val="Calibri"/>
      <family val="2"/>
    </font>
    <font>
      <sz val="13"/>
      <name val="Calibri"/>
      <family val="2"/>
    </font>
    <font>
      <b/>
      <sz val="13"/>
      <color indexed="1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theme="1"/>
      <name val="Calibri"/>
      <family val="2"/>
    </font>
    <font>
      <b/>
      <sz val="13"/>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29" fillId="20"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41">
    <xf numFmtId="0" fontId="0" fillId="0" borderId="0" xfId="0" applyAlignment="1">
      <alignment/>
    </xf>
    <xf numFmtId="0" fontId="21" fillId="0" borderId="0" xfId="0" applyFont="1" applyBorder="1" applyAlignment="1">
      <alignment/>
    </xf>
    <xf numFmtId="0" fontId="43" fillId="33" borderId="0" xfId="0" applyFont="1" applyFill="1" applyBorder="1" applyAlignment="1">
      <alignment vertical="center"/>
    </xf>
    <xf numFmtId="0" fontId="23" fillId="33" borderId="0" xfId="0" applyFont="1" applyFill="1" applyBorder="1" applyAlignment="1">
      <alignment vertical="center" wrapText="1"/>
    </xf>
    <xf numFmtId="0" fontId="23" fillId="33" borderId="0" xfId="0" applyFont="1" applyFill="1" applyBorder="1" applyAlignment="1">
      <alignment horizontal="center"/>
    </xf>
    <xf numFmtId="0" fontId="21" fillId="0" borderId="0" xfId="0" applyFont="1" applyBorder="1" applyAlignment="1">
      <alignment vertical="center" wrapText="1"/>
    </xf>
    <xf numFmtId="0" fontId="23" fillId="33" borderId="0" xfId="0" applyFont="1" applyFill="1" applyBorder="1" applyAlignment="1">
      <alignment horizontal="center" vertical="center" wrapText="1"/>
    </xf>
    <xf numFmtId="0" fontId="21" fillId="33" borderId="0" xfId="0" applyFont="1" applyFill="1" applyBorder="1" applyAlignment="1">
      <alignment horizontal="center"/>
    </xf>
    <xf numFmtId="0" fontId="21" fillId="33" borderId="0" xfId="0" applyFont="1" applyFill="1" applyBorder="1" applyAlignment="1">
      <alignment horizontal="center" vertical="center" wrapText="1"/>
    </xf>
    <xf numFmtId="0" fontId="23" fillId="33" borderId="0" xfId="0" applyFont="1" applyFill="1" applyBorder="1" applyAlignment="1">
      <alignment/>
    </xf>
    <xf numFmtId="164" fontId="23" fillId="0" borderId="0" xfId="0" applyNumberFormat="1" applyFont="1" applyBorder="1" applyAlignment="1">
      <alignment/>
    </xf>
    <xf numFmtId="164" fontId="21" fillId="0" borderId="0" xfId="40" applyNumberFormat="1" applyFont="1" applyBorder="1" applyAlignment="1">
      <alignment/>
    </xf>
    <xf numFmtId="164" fontId="21" fillId="0" borderId="0" xfId="40" applyNumberFormat="1" applyFont="1" applyFill="1" applyBorder="1" applyAlignment="1">
      <alignment/>
    </xf>
    <xf numFmtId="164" fontId="23" fillId="33" borderId="0" xfId="0" applyNumberFormat="1" applyFont="1" applyFill="1" applyBorder="1" applyAlignment="1">
      <alignment/>
    </xf>
    <xf numFmtId="164" fontId="21" fillId="33" borderId="0" xfId="40" applyNumberFormat="1" applyFont="1" applyFill="1" applyBorder="1" applyAlignment="1">
      <alignment/>
    </xf>
    <xf numFmtId="0" fontId="21" fillId="0" borderId="0" xfId="0" applyFont="1" applyBorder="1" applyAlignment="1">
      <alignment horizontal="center" vertical="center" wrapText="1"/>
    </xf>
    <xf numFmtId="0" fontId="21" fillId="0" borderId="0" xfId="0" applyFont="1" applyBorder="1" applyAlignment="1">
      <alignment horizontal="center"/>
    </xf>
    <xf numFmtId="0" fontId="23" fillId="0" borderId="0" xfId="0" applyFont="1" applyBorder="1" applyAlignment="1">
      <alignment/>
    </xf>
    <xf numFmtId="0" fontId="21" fillId="0" borderId="0" xfId="0" applyFont="1" applyBorder="1" applyAlignment="1">
      <alignment wrapText="1"/>
    </xf>
    <xf numFmtId="164" fontId="21" fillId="0" borderId="0" xfId="40" applyNumberFormat="1" applyFont="1" applyFill="1" applyBorder="1" applyAlignment="1">
      <alignment vertical="center" wrapText="1"/>
    </xf>
    <xf numFmtId="164" fontId="21" fillId="33" borderId="0" xfId="40" applyNumberFormat="1" applyFont="1" applyFill="1" applyBorder="1" applyAlignment="1">
      <alignment vertical="center" wrapText="1"/>
    </xf>
    <xf numFmtId="164" fontId="23" fillId="33" borderId="0" xfId="0" applyNumberFormat="1" applyFont="1" applyFill="1" applyBorder="1" applyAlignment="1">
      <alignment vertical="center" wrapText="1"/>
    </xf>
    <xf numFmtId="164" fontId="21" fillId="0" borderId="0" xfId="40" applyNumberFormat="1" applyFont="1" applyBorder="1" applyAlignment="1">
      <alignment vertical="center" wrapText="1"/>
    </xf>
    <xf numFmtId="164" fontId="23" fillId="0" borderId="0" xfId="0" applyNumberFormat="1" applyFont="1" applyBorder="1" applyAlignment="1">
      <alignment vertical="center" wrapText="1"/>
    </xf>
    <xf numFmtId="0" fontId="0" fillId="0" borderId="0" xfId="0" applyFont="1" applyAlignment="1">
      <alignment horizontal="center" vertical="center" wrapText="1"/>
    </xf>
    <xf numFmtId="0" fontId="21" fillId="0" borderId="0" xfId="0" applyFont="1" applyBorder="1" applyAlignment="1">
      <alignment horizontal="center" vertical="center"/>
    </xf>
    <xf numFmtId="0" fontId="0" fillId="0" borderId="0" xfId="0" applyFont="1" applyAlignment="1">
      <alignment vertical="center" wrapText="1"/>
    </xf>
    <xf numFmtId="0" fontId="21"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xf>
    <xf numFmtId="0" fontId="21" fillId="0" borderId="0" xfId="0" applyFont="1" applyAlignment="1">
      <alignment horizontal="center" vertical="center"/>
    </xf>
    <xf numFmtId="0" fontId="24" fillId="0" borderId="0" xfId="0" applyFont="1" applyBorder="1" applyAlignment="1">
      <alignment vertical="center" wrapText="1"/>
    </xf>
    <xf numFmtId="0" fontId="44" fillId="0" borderId="0" xfId="60" applyFont="1" applyBorder="1" applyAlignment="1">
      <alignment wrapText="1"/>
      <protection/>
    </xf>
    <xf numFmtId="164" fontId="23" fillId="33" borderId="0" xfId="0" applyNumberFormat="1" applyFont="1" applyFill="1" applyBorder="1" applyAlignment="1">
      <alignment horizontal="center" vertical="center"/>
    </xf>
    <xf numFmtId="165" fontId="23" fillId="33" borderId="0" xfId="40" applyNumberFormat="1" applyFont="1" applyFill="1" applyBorder="1" applyAlignment="1">
      <alignment vertical="center" wrapText="1"/>
    </xf>
    <xf numFmtId="165" fontId="23" fillId="33" borderId="0" xfId="0" applyNumberFormat="1" applyFont="1" applyFill="1" applyBorder="1" applyAlignment="1">
      <alignment vertical="center" wrapText="1"/>
    </xf>
    <xf numFmtId="164" fontId="23" fillId="33" borderId="0" xfId="0" applyNumberFormat="1" applyFont="1" applyFill="1" applyBorder="1" applyAlignment="1">
      <alignment horizontal="center" vertical="center"/>
    </xf>
    <xf numFmtId="1" fontId="43" fillId="33" borderId="0" xfId="0" applyNumberFormat="1" applyFont="1" applyFill="1" applyBorder="1" applyAlignment="1">
      <alignment horizontal="center" vertical="center"/>
    </xf>
    <xf numFmtId="0" fontId="43" fillId="33" borderId="0" xfId="0" applyFont="1" applyFill="1" applyBorder="1" applyAlignment="1">
      <alignment horizontal="left" vertical="center" wrapText="1"/>
    </xf>
    <xf numFmtId="1" fontId="23" fillId="0" borderId="0" xfId="0" applyNumberFormat="1" applyFont="1" applyFill="1" applyBorder="1" applyAlignment="1">
      <alignment horizontal="center" wrapText="1"/>
    </xf>
    <xf numFmtId="1" fontId="23" fillId="0" borderId="0" xfId="0" applyNumberFormat="1" applyFont="1" applyFill="1" applyBorder="1" applyAlignment="1">
      <alignment horizontal="center"/>
    </xf>
  </cellXfs>
  <cellStyles count="6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Hypertextový odkaz 2" xfId="37"/>
    <cellStyle name="Hypertextový odkaz 2 2" xfId="38"/>
    <cellStyle name="Kontrolní buňka" xfId="39"/>
    <cellStyle name="Currency" xfId="40"/>
    <cellStyle name="Měna 2" xfId="41"/>
    <cellStyle name="Měna 2 2" xfId="42"/>
    <cellStyle name="Měna 2 3" xfId="43"/>
    <cellStyle name="Měna 3" xfId="44"/>
    <cellStyle name="Měna 3 2" xfId="45"/>
    <cellStyle name="Měna 3 3" xfId="46"/>
    <cellStyle name="Měna 4" xfId="47"/>
    <cellStyle name="Měna 5" xfId="48"/>
    <cellStyle name="Currency [0]" xfId="49"/>
    <cellStyle name="Nadpis 1" xfId="50"/>
    <cellStyle name="Nadpis 2" xfId="51"/>
    <cellStyle name="Nadpis 3" xfId="52"/>
    <cellStyle name="Nadpis 4" xfId="53"/>
    <cellStyle name="Název" xfId="54"/>
    <cellStyle name="Neutrální" xfId="55"/>
    <cellStyle name="Normální 2" xfId="56"/>
    <cellStyle name="Normální 2 2" xfId="57"/>
    <cellStyle name="Normální 2 3" xfId="58"/>
    <cellStyle name="Normální 3" xfId="59"/>
    <cellStyle name="Normální 4" xfId="60"/>
    <cellStyle name="Normální 5" xfId="61"/>
    <cellStyle name="Followed Hyperlink" xfId="62"/>
    <cellStyle name="Poznámka" xfId="63"/>
    <cellStyle name="Percent" xfId="64"/>
    <cellStyle name="Propojená buňka" xfId="65"/>
    <cellStyle name="Správně" xfId="66"/>
    <cellStyle name="Špatně" xfId="67"/>
    <cellStyle name="Text upozornění" xfId="68"/>
    <cellStyle name="Vstup" xfId="69"/>
    <cellStyle name="Výpočet" xfId="70"/>
    <cellStyle name="Výstup" xfId="71"/>
    <cellStyle name="Vysvětlující text" xfId="72"/>
    <cellStyle name="Zvýraznění 1" xfId="73"/>
    <cellStyle name="Zvýraznění 2" xfId="74"/>
    <cellStyle name="Zvýraznění 3" xfId="75"/>
    <cellStyle name="Zvýraznění 4" xfId="76"/>
    <cellStyle name="Zvýraznění 5" xfId="77"/>
    <cellStyle name="Zvýraznění 6"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zoomScale="80" zoomScaleNormal="80" zoomScalePageLayoutView="0" workbookViewId="0" topLeftCell="A1">
      <pane ySplit="3" topLeftCell="A4" activePane="bottomLeft" state="frozen"/>
      <selection pane="topLeft" activeCell="A1" sqref="A1"/>
      <selection pane="bottomLeft" activeCell="E6" sqref="E6"/>
    </sheetView>
  </sheetViews>
  <sheetFormatPr defaultColWidth="9.00390625" defaultRowHeight="12.75"/>
  <cols>
    <col min="1" max="1" width="20.625" style="1" customWidth="1"/>
    <col min="2" max="2" width="60.625" style="1" customWidth="1"/>
    <col min="3" max="3" width="3.625" style="16" bestFit="1" customWidth="1"/>
    <col min="4" max="4" width="11.625" style="11" customWidth="1"/>
    <col min="5" max="5" width="11.625" style="10" customWidth="1"/>
    <col min="6" max="6" width="9.00390625" style="25" customWidth="1"/>
    <col min="7" max="7" width="30.625" style="25" customWidth="1"/>
    <col min="8" max="16384" width="9.00390625" style="1" customWidth="1"/>
  </cols>
  <sheetData>
    <row r="1" spans="1:7" ht="12.75">
      <c r="A1" s="38" t="s">
        <v>3</v>
      </c>
      <c r="B1" s="38"/>
      <c r="C1" s="2"/>
      <c r="D1" s="37" t="s">
        <v>4</v>
      </c>
      <c r="E1" s="37"/>
      <c r="F1" s="36" t="s">
        <v>77</v>
      </c>
      <c r="G1" s="36" t="s">
        <v>76</v>
      </c>
    </row>
    <row r="2" spans="1:7" ht="12.75">
      <c r="A2" s="38" t="s">
        <v>6</v>
      </c>
      <c r="B2" s="38"/>
      <c r="C2" s="2"/>
      <c r="D2" s="39" t="s">
        <v>80</v>
      </c>
      <c r="E2" s="40" t="s">
        <v>5</v>
      </c>
      <c r="F2" s="36"/>
      <c r="G2" s="36"/>
    </row>
    <row r="3" spans="1:7" s="17" customFormat="1" ht="12.75">
      <c r="A3" s="6" t="s">
        <v>0</v>
      </c>
      <c r="B3" s="6" t="s">
        <v>43</v>
      </c>
      <c r="C3" s="4" t="s">
        <v>1</v>
      </c>
      <c r="D3" s="39"/>
      <c r="E3" s="40"/>
      <c r="F3" s="36"/>
      <c r="G3" s="36"/>
    </row>
    <row r="4" spans="1:7" s="5" customFormat="1" ht="12.75">
      <c r="A4" s="3" t="s">
        <v>7</v>
      </c>
      <c r="B4" s="3"/>
      <c r="C4" s="8"/>
      <c r="D4" s="20"/>
      <c r="E4" s="21"/>
      <c r="F4" s="33" t="s">
        <v>75</v>
      </c>
      <c r="G4" s="15"/>
    </row>
    <row r="5" spans="1:8" s="5" customFormat="1" ht="191.25">
      <c r="A5" s="5" t="s">
        <v>10</v>
      </c>
      <c r="B5" s="5" t="s">
        <v>44</v>
      </c>
      <c r="C5" s="15">
        <v>60</v>
      </c>
      <c r="D5" s="22"/>
      <c r="E5" s="23">
        <f>C5*D5</f>
        <v>0</v>
      </c>
      <c r="F5" s="27">
        <v>2</v>
      </c>
      <c r="G5" s="24"/>
      <c r="H5" s="26"/>
    </row>
    <row r="6" spans="1:8" s="5" customFormat="1" ht="242.25">
      <c r="A6" s="5" t="s">
        <v>11</v>
      </c>
      <c r="B6" s="5" t="s">
        <v>45</v>
      </c>
      <c r="C6" s="15">
        <v>20</v>
      </c>
      <c r="D6" s="22"/>
      <c r="E6" s="23">
        <f aca="true" t="shared" si="0" ref="E6:E32">C6*D6</f>
        <v>0</v>
      </c>
      <c r="F6" s="27">
        <v>2</v>
      </c>
      <c r="G6" s="24"/>
      <c r="H6" s="26"/>
    </row>
    <row r="7" spans="1:8" s="5" customFormat="1" ht="153">
      <c r="A7" s="5" t="s">
        <v>12</v>
      </c>
      <c r="B7" s="5" t="s">
        <v>46</v>
      </c>
      <c r="C7" s="15">
        <v>2</v>
      </c>
      <c r="D7" s="22"/>
      <c r="E7" s="23">
        <f t="shared" si="0"/>
        <v>0</v>
      </c>
      <c r="F7" s="27">
        <v>2</v>
      </c>
      <c r="G7" s="24"/>
      <c r="H7" s="26"/>
    </row>
    <row r="8" spans="1:8" s="5" customFormat="1" ht="127.5">
      <c r="A8" s="5" t="s">
        <v>13</v>
      </c>
      <c r="B8" s="5" t="s">
        <v>47</v>
      </c>
      <c r="C8" s="15">
        <v>10</v>
      </c>
      <c r="D8" s="22"/>
      <c r="E8" s="23">
        <f t="shared" si="0"/>
        <v>0</v>
      </c>
      <c r="F8" s="27">
        <v>2</v>
      </c>
      <c r="G8" s="24"/>
      <c r="H8" s="26"/>
    </row>
    <row r="9" spans="1:8" s="5" customFormat="1" ht="114.75">
      <c r="A9" s="5" t="s">
        <v>14</v>
      </c>
      <c r="B9" s="5" t="s">
        <v>48</v>
      </c>
      <c r="C9" s="15">
        <v>10</v>
      </c>
      <c r="D9" s="22"/>
      <c r="E9" s="23">
        <f t="shared" si="0"/>
        <v>0</v>
      </c>
      <c r="F9" s="27">
        <v>2</v>
      </c>
      <c r="G9" s="24"/>
      <c r="H9" s="26"/>
    </row>
    <row r="10" spans="1:8" s="5" customFormat="1" ht="114.75">
      <c r="A10" s="5" t="s">
        <v>15</v>
      </c>
      <c r="B10" s="5" t="s">
        <v>49</v>
      </c>
      <c r="C10" s="15">
        <v>20</v>
      </c>
      <c r="D10" s="22"/>
      <c r="E10" s="23">
        <f t="shared" si="0"/>
        <v>0</v>
      </c>
      <c r="F10" s="27">
        <v>2</v>
      </c>
      <c r="G10" s="24"/>
      <c r="H10" s="26"/>
    </row>
    <row r="11" spans="1:8" s="5" customFormat="1" ht="76.5">
      <c r="A11" s="5" t="s">
        <v>16</v>
      </c>
      <c r="B11" s="5" t="s">
        <v>51</v>
      </c>
      <c r="C11" s="15">
        <v>10</v>
      </c>
      <c r="D11" s="22"/>
      <c r="E11" s="23">
        <f t="shared" si="0"/>
        <v>0</v>
      </c>
      <c r="F11" s="27">
        <v>2</v>
      </c>
      <c r="G11" s="24"/>
      <c r="H11" s="26"/>
    </row>
    <row r="12" spans="1:8" s="5" customFormat="1" ht="128.25" customHeight="1">
      <c r="A12" s="5" t="s">
        <v>17</v>
      </c>
      <c r="B12" s="5" t="s">
        <v>50</v>
      </c>
      <c r="C12" s="15">
        <v>20</v>
      </c>
      <c r="D12" s="22"/>
      <c r="E12" s="23">
        <f t="shared" si="0"/>
        <v>0</v>
      </c>
      <c r="F12" s="27">
        <v>2</v>
      </c>
      <c r="G12" s="24"/>
      <c r="H12" s="26"/>
    </row>
    <row r="13" spans="1:8" s="5" customFormat="1" ht="153">
      <c r="A13" s="5" t="s">
        <v>18</v>
      </c>
      <c r="B13" s="5" t="s">
        <v>52</v>
      </c>
      <c r="C13" s="15">
        <v>1</v>
      </c>
      <c r="D13" s="19"/>
      <c r="E13" s="23">
        <f t="shared" si="0"/>
        <v>0</v>
      </c>
      <c r="F13" s="27">
        <v>2</v>
      </c>
      <c r="G13" s="24"/>
      <c r="H13" s="26"/>
    </row>
    <row r="14" spans="1:8" s="5" customFormat="1" ht="89.25">
      <c r="A14" s="5" t="s">
        <v>19</v>
      </c>
      <c r="B14" s="5" t="s">
        <v>53</v>
      </c>
      <c r="C14" s="15">
        <v>10</v>
      </c>
      <c r="D14" s="22"/>
      <c r="E14" s="23">
        <f t="shared" si="0"/>
        <v>0</v>
      </c>
      <c r="F14" s="27">
        <v>2</v>
      </c>
      <c r="G14" s="24"/>
      <c r="H14" s="26"/>
    </row>
    <row r="15" spans="1:8" s="5" customFormat="1" ht="204">
      <c r="A15" s="5" t="s">
        <v>20</v>
      </c>
      <c r="B15" s="5" t="s">
        <v>54</v>
      </c>
      <c r="C15" s="15">
        <v>5</v>
      </c>
      <c r="D15" s="22"/>
      <c r="E15" s="23">
        <f t="shared" si="0"/>
        <v>0</v>
      </c>
      <c r="F15" s="27">
        <v>2</v>
      </c>
      <c r="G15" s="24"/>
      <c r="H15" s="26"/>
    </row>
    <row r="16" spans="1:8" s="5" customFormat="1" ht="102">
      <c r="A16" s="5" t="s">
        <v>21</v>
      </c>
      <c r="B16" s="5" t="s">
        <v>55</v>
      </c>
      <c r="C16" s="15">
        <v>1</v>
      </c>
      <c r="D16" s="22"/>
      <c r="E16" s="23">
        <f t="shared" si="0"/>
        <v>0</v>
      </c>
      <c r="F16" s="27">
        <v>2</v>
      </c>
      <c r="G16" s="24"/>
      <c r="H16" s="26"/>
    </row>
    <row r="17" spans="1:8" s="5" customFormat="1" ht="153">
      <c r="A17" s="5" t="s">
        <v>22</v>
      </c>
      <c r="B17" s="5" t="s">
        <v>56</v>
      </c>
      <c r="C17" s="15">
        <v>1</v>
      </c>
      <c r="D17" s="22"/>
      <c r="E17" s="23">
        <f t="shared" si="0"/>
        <v>0</v>
      </c>
      <c r="F17" s="27">
        <v>2</v>
      </c>
      <c r="G17" s="24"/>
      <c r="H17" s="26"/>
    </row>
    <row r="18" spans="1:8" s="5" customFormat="1" ht="127.5">
      <c r="A18" s="5" t="s">
        <v>28</v>
      </c>
      <c r="B18" s="5" t="s">
        <v>57</v>
      </c>
      <c r="C18" s="15">
        <v>1</v>
      </c>
      <c r="D18" s="22"/>
      <c r="E18" s="23">
        <f t="shared" si="0"/>
        <v>0</v>
      </c>
      <c r="F18" s="27">
        <v>2</v>
      </c>
      <c r="G18" s="24"/>
      <c r="H18" s="26"/>
    </row>
    <row r="19" spans="1:8" s="5" customFormat="1" ht="267.75">
      <c r="A19" s="5" t="s">
        <v>23</v>
      </c>
      <c r="B19" s="5" t="s">
        <v>58</v>
      </c>
      <c r="C19" s="15">
        <v>1</v>
      </c>
      <c r="D19" s="22"/>
      <c r="E19" s="23">
        <f t="shared" si="0"/>
        <v>0</v>
      </c>
      <c r="F19" s="27">
        <v>2</v>
      </c>
      <c r="G19" s="24"/>
      <c r="H19" s="26"/>
    </row>
    <row r="20" spans="1:8" s="5" customFormat="1" ht="229.5">
      <c r="A20" s="5" t="s">
        <v>29</v>
      </c>
      <c r="B20" s="5" t="s">
        <v>59</v>
      </c>
      <c r="C20" s="15">
        <v>1</v>
      </c>
      <c r="D20" s="19"/>
      <c r="E20" s="23">
        <f t="shared" si="0"/>
        <v>0</v>
      </c>
      <c r="F20" s="27">
        <v>2</v>
      </c>
      <c r="G20" s="24"/>
      <c r="H20" s="26"/>
    </row>
    <row r="21" spans="1:7" s="5" customFormat="1" ht="25.5">
      <c r="A21" s="5" t="s">
        <v>42</v>
      </c>
      <c r="B21" s="5" t="s">
        <v>60</v>
      </c>
      <c r="C21" s="15">
        <v>1</v>
      </c>
      <c r="D21" s="22"/>
      <c r="E21" s="23">
        <f t="shared" si="0"/>
        <v>0</v>
      </c>
      <c r="F21" s="27">
        <v>2</v>
      </c>
      <c r="G21" s="24"/>
    </row>
    <row r="22" spans="1:8" s="5" customFormat="1" ht="382.5">
      <c r="A22" s="5" t="s">
        <v>24</v>
      </c>
      <c r="B22" s="5" t="s">
        <v>61</v>
      </c>
      <c r="C22" s="15">
        <v>1</v>
      </c>
      <c r="D22" s="22"/>
      <c r="E22" s="23">
        <f t="shared" si="0"/>
        <v>0</v>
      </c>
      <c r="F22" s="27">
        <v>2</v>
      </c>
      <c r="G22" s="24"/>
      <c r="H22" s="26"/>
    </row>
    <row r="23" spans="1:8" s="5" customFormat="1" ht="102">
      <c r="A23" s="5" t="s">
        <v>25</v>
      </c>
      <c r="B23" s="5" t="s">
        <v>62</v>
      </c>
      <c r="C23" s="15">
        <v>2</v>
      </c>
      <c r="D23" s="22"/>
      <c r="E23" s="23">
        <f t="shared" si="0"/>
        <v>0</v>
      </c>
      <c r="F23" s="27">
        <v>2</v>
      </c>
      <c r="G23" s="24"/>
      <c r="H23" s="26"/>
    </row>
    <row r="24" spans="1:8" s="5" customFormat="1" ht="102">
      <c r="A24" s="5" t="s">
        <v>26</v>
      </c>
      <c r="B24" s="5" t="s">
        <v>63</v>
      </c>
      <c r="C24" s="15">
        <v>2</v>
      </c>
      <c r="D24" s="22"/>
      <c r="E24" s="23">
        <f t="shared" si="0"/>
        <v>0</v>
      </c>
      <c r="F24" s="27">
        <v>2</v>
      </c>
      <c r="G24" s="24"/>
      <c r="H24" s="26"/>
    </row>
    <row r="25" spans="1:8" s="5" customFormat="1" ht="140.25">
      <c r="A25" s="5" t="s">
        <v>27</v>
      </c>
      <c r="B25" s="5" t="s">
        <v>64</v>
      </c>
      <c r="C25" s="15">
        <v>1</v>
      </c>
      <c r="D25" s="22"/>
      <c r="E25" s="23">
        <f t="shared" si="0"/>
        <v>0</v>
      </c>
      <c r="F25" s="27">
        <v>2</v>
      </c>
      <c r="G25" s="24"/>
      <c r="H25" s="26"/>
    </row>
    <row r="26" spans="1:8" ht="25.5">
      <c r="A26" s="1" t="s">
        <v>37</v>
      </c>
      <c r="B26" s="18" t="s">
        <v>74</v>
      </c>
      <c r="C26" s="16">
        <v>10</v>
      </c>
      <c r="E26" s="23">
        <f t="shared" si="0"/>
        <v>0</v>
      </c>
      <c r="F26" s="27">
        <v>2</v>
      </c>
      <c r="G26" s="24"/>
      <c r="H26" s="29"/>
    </row>
    <row r="27" spans="1:8" ht="25.5">
      <c r="A27" s="1" t="s">
        <v>38</v>
      </c>
      <c r="B27" s="18" t="s">
        <v>73</v>
      </c>
      <c r="C27" s="16">
        <v>20</v>
      </c>
      <c r="E27" s="23">
        <f t="shared" si="0"/>
        <v>0</v>
      </c>
      <c r="F27" s="27">
        <v>2</v>
      </c>
      <c r="G27" s="24"/>
      <c r="H27" s="29"/>
    </row>
    <row r="28" spans="1:8" ht="12.75">
      <c r="A28" s="1" t="s">
        <v>39</v>
      </c>
      <c r="B28" s="18" t="s">
        <v>72</v>
      </c>
      <c r="C28" s="16">
        <v>20</v>
      </c>
      <c r="E28" s="23">
        <f t="shared" si="0"/>
        <v>0</v>
      </c>
      <c r="F28" s="27">
        <v>2</v>
      </c>
      <c r="G28" s="24"/>
      <c r="H28" s="29"/>
    </row>
    <row r="29" spans="1:7" s="5" customFormat="1" ht="25.5">
      <c r="A29" s="5" t="s">
        <v>30</v>
      </c>
      <c r="B29" s="5" t="s">
        <v>65</v>
      </c>
      <c r="C29" s="15">
        <v>600</v>
      </c>
      <c r="D29" s="22"/>
      <c r="E29" s="23">
        <f t="shared" si="0"/>
        <v>0</v>
      </c>
      <c r="F29" s="27">
        <v>2</v>
      </c>
      <c r="G29" s="24"/>
    </row>
    <row r="30" spans="1:7" s="5" customFormat="1" ht="25.5">
      <c r="A30" s="5" t="s">
        <v>31</v>
      </c>
      <c r="B30" s="5" t="s">
        <v>65</v>
      </c>
      <c r="C30" s="15">
        <v>600</v>
      </c>
      <c r="D30" s="22"/>
      <c r="E30" s="23">
        <f t="shared" si="0"/>
        <v>0</v>
      </c>
      <c r="F30" s="27">
        <v>2</v>
      </c>
      <c r="G30" s="24"/>
    </row>
    <row r="31" spans="1:7" s="5" customFormat="1" ht="242.25">
      <c r="A31" s="5" t="s">
        <v>32</v>
      </c>
      <c r="B31" s="5" t="s">
        <v>66</v>
      </c>
      <c r="C31" s="15">
        <v>10</v>
      </c>
      <c r="D31" s="22"/>
      <c r="E31" s="23">
        <f t="shared" si="0"/>
        <v>0</v>
      </c>
      <c r="F31" s="15">
        <v>2</v>
      </c>
      <c r="G31" s="15"/>
    </row>
    <row r="32" spans="1:7" s="5" customFormat="1" ht="12.75">
      <c r="A32" s="5" t="s">
        <v>33</v>
      </c>
      <c r="B32" s="5" t="s">
        <v>67</v>
      </c>
      <c r="C32" s="15">
        <v>100</v>
      </c>
      <c r="D32" s="22"/>
      <c r="E32" s="23">
        <f t="shared" si="0"/>
        <v>0</v>
      </c>
      <c r="F32" s="15">
        <v>2</v>
      </c>
      <c r="G32" s="15"/>
    </row>
    <row r="33" spans="1:5" ht="12.75">
      <c r="A33" s="9" t="s">
        <v>34</v>
      </c>
      <c r="B33" s="9"/>
      <c r="C33" s="7"/>
      <c r="D33" s="14"/>
      <c r="E33" s="13"/>
    </row>
    <row r="34" spans="1:8" ht="63.75">
      <c r="A34" s="1" t="s">
        <v>40</v>
      </c>
      <c r="B34" s="18" t="s">
        <v>68</v>
      </c>
      <c r="C34" s="16">
        <v>9</v>
      </c>
      <c r="D34" s="12"/>
      <c r="E34" s="10">
        <f>C34*D34</f>
        <v>0</v>
      </c>
      <c r="F34" s="30">
        <v>2</v>
      </c>
      <c r="G34" s="28"/>
      <c r="H34" s="29"/>
    </row>
    <row r="35" spans="1:8" ht="12.75">
      <c r="A35" s="1" t="s">
        <v>41</v>
      </c>
      <c r="B35" s="18" t="s">
        <v>69</v>
      </c>
      <c r="C35" s="16">
        <v>1</v>
      </c>
      <c r="D35" s="12"/>
      <c r="E35" s="10">
        <f>C35*D35</f>
        <v>0</v>
      </c>
      <c r="F35" s="30">
        <v>2</v>
      </c>
      <c r="G35" s="28"/>
      <c r="H35" s="29"/>
    </row>
    <row r="36" spans="1:8" ht="89.25">
      <c r="A36" s="1" t="s">
        <v>35</v>
      </c>
      <c r="B36" s="18" t="s">
        <v>70</v>
      </c>
      <c r="C36" s="16">
        <v>1</v>
      </c>
      <c r="D36" s="12"/>
      <c r="E36" s="10">
        <f>C36*D36</f>
        <v>0</v>
      </c>
      <c r="F36" s="30">
        <v>2</v>
      </c>
      <c r="G36" s="28"/>
      <c r="H36" s="29"/>
    </row>
    <row r="37" spans="1:8" ht="12.75">
      <c r="A37" s="1" t="s">
        <v>36</v>
      </c>
      <c r="B37" s="18" t="s">
        <v>71</v>
      </c>
      <c r="C37" s="16">
        <v>1</v>
      </c>
      <c r="D37" s="12"/>
      <c r="E37" s="10">
        <f>C37*D37</f>
        <v>0</v>
      </c>
      <c r="F37" s="30">
        <v>2</v>
      </c>
      <c r="G37" s="28"/>
      <c r="H37" s="29"/>
    </row>
    <row r="38" spans="1:5" ht="12.75">
      <c r="A38" s="9" t="s">
        <v>81</v>
      </c>
      <c r="B38" s="9"/>
      <c r="C38" s="7"/>
      <c r="D38" s="14"/>
      <c r="E38" s="13"/>
    </row>
    <row r="39" spans="1:10" s="31" customFormat="1" ht="218.25">
      <c r="A39" s="1" t="s">
        <v>8</v>
      </c>
      <c r="B39" s="18" t="s">
        <v>79</v>
      </c>
      <c r="C39" s="16">
        <v>1</v>
      </c>
      <c r="D39" s="12"/>
      <c r="E39" s="10">
        <f>C39*D39</f>
        <v>0</v>
      </c>
      <c r="F39" s="16">
        <v>2</v>
      </c>
      <c r="J39" s="32"/>
    </row>
    <row r="40" spans="1:6" s="31" customFormat="1" ht="114.75">
      <c r="A40" s="1" t="s">
        <v>9</v>
      </c>
      <c r="B40" s="18" t="s">
        <v>78</v>
      </c>
      <c r="C40" s="16">
        <v>1</v>
      </c>
      <c r="D40" s="12"/>
      <c r="E40" s="10">
        <f>C40*D40</f>
        <v>0</v>
      </c>
      <c r="F40" s="16">
        <v>2</v>
      </c>
    </row>
    <row r="41" spans="1:5" ht="12.75">
      <c r="A41" s="9" t="s">
        <v>2</v>
      </c>
      <c r="B41" s="9"/>
      <c r="C41" s="7"/>
      <c r="D41" s="34">
        <f>E41/1.21</f>
        <v>0</v>
      </c>
      <c r="E41" s="35">
        <f>SUM(E5:E40)</f>
        <v>0</v>
      </c>
    </row>
    <row r="49" spans="2:6" ht="12.75">
      <c r="B49" s="18"/>
      <c r="D49" s="12"/>
      <c r="F49" s="16"/>
    </row>
    <row r="50" spans="2:6" ht="12.75">
      <c r="B50" s="18"/>
      <c r="D50" s="12"/>
      <c r="F50" s="16"/>
    </row>
  </sheetData>
  <sheetProtection/>
  <mergeCells count="7">
    <mergeCell ref="G1:G3"/>
    <mergeCell ref="D1:E1"/>
    <mergeCell ref="A1:B1"/>
    <mergeCell ref="A2:B2"/>
    <mergeCell ref="D2:D3"/>
    <mergeCell ref="E2:E3"/>
    <mergeCell ref="F1:F3"/>
  </mergeCells>
  <printOptions/>
  <pageMargins left="0.25" right="0.25" top="0.75" bottom="0.75" header="0.3" footer="0.3"/>
  <pageSetup fitToHeight="0"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dc:creator>
  <cp:keywords/>
  <dc:description/>
  <cp:lastModifiedBy>Bakalari</cp:lastModifiedBy>
  <cp:lastPrinted>2018-02-12T08:40:22Z</cp:lastPrinted>
  <dcterms:created xsi:type="dcterms:W3CDTF">2005-03-09T06:47:35Z</dcterms:created>
  <dcterms:modified xsi:type="dcterms:W3CDTF">2018-04-12T07:49:56Z</dcterms:modified>
  <cp:category/>
  <cp:version/>
  <cp:contentType/>
  <cp:contentStatus/>
</cp:coreProperties>
</file>