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AŠ Jihlava" sheetId="1" r:id="rId1"/>
  </sheets>
  <definedNames>
    <definedName name="_xlnm.Print_Area" localSheetId="0">'AŠ Jihlava'!$A:$J</definedName>
    <definedName name="_xlnm.Print_Titles" localSheetId="0">'AŠ Jihlava'!$1:$1</definedName>
  </definedNames>
  <calcPr calcId="162913"/>
</workbook>
</file>

<file path=xl/sharedStrings.xml><?xml version="1.0" encoding="utf-8"?>
<sst xmlns="http://schemas.openxmlformats.org/spreadsheetml/2006/main" count="296" uniqueCount="258">
  <si>
    <t>Pozice</t>
  </si>
  <si>
    <t>Název</t>
  </si>
  <si>
    <t>Výrobce</t>
  </si>
  <si>
    <t>Model</t>
  </si>
  <si>
    <t>Mn.
ks</t>
  </si>
  <si>
    <t>Cena za 1 mj
bez DPH
v Kč</t>
  </si>
  <si>
    <t>DPH
%</t>
  </si>
  <si>
    <t>100. - MYTÍ STOLNÍHO NÁDOBÍ, VRACENÍ ŠPINAVÉHO NÁDOBÍ</t>
  </si>
  <si>
    <t>101.</t>
  </si>
  <si>
    <t>Nerez třídící stůl s vanami pro mycí koše</t>
  </si>
  <si>
    <t xml:space="preserve"> - vana pro mycí koše vč. odpadu se sítem
- pro 4 ks mycích košů
- spodní trnož
- vč. odnímatelné stěrky na talíře
- nerez obklad
- nerez sokl nacvakávací, v=150 mm
- 1x roh desky R25
- příprava pro pojezd na podnosy
- levý lem, v=150 mm
- provedení na nohou</t>
  </si>
  <si>
    <t>2300x1150x900</t>
  </si>
  <si>
    <t>102.</t>
  </si>
  <si>
    <t>Nerez stůl pro odkládání podnosů</t>
  </si>
  <si>
    <t xml:space="preserve"> - prolis desky
- spodní trnož
- nerez obklad
- nerez sokl, v=150 mm
- levý zvýšený lem, v=150 mm
- provedení na nohou</t>
  </si>
  <si>
    <t>800x700x900</t>
  </si>
  <si>
    <t>103.</t>
  </si>
  <si>
    <t>Nádoba na odpadky nerez - 50 ltr.</t>
  </si>
  <si>
    <t xml:space="preserve"> -pojízdné provedení
- včetně poklopu</t>
  </si>
  <si>
    <t>D380x615</t>
  </si>
  <si>
    <t>109.</t>
  </si>
  <si>
    <t>Nerez regál čtyřpolicový</t>
  </si>
  <si>
    <t xml:space="preserve"> - 4x pevná plná police
- druhá police ve výšce desky stolu poz. 108. a tl. 50 mm
- druhá police vč. lemů
- provedení na nohou</t>
  </si>
  <si>
    <t>1000x700x1800</t>
  </si>
  <si>
    <t>Nerez vyhřívaný pojízdný zásobník na talíře dvoutubusový</t>
  </si>
  <si>
    <t>- 2x šachta á 60-80 talířů
- plynulá regulace teploty
- regulace zdvihu talířů
- 4 kolečka z toho 2 s brzdou
- izolace, 3x topná spirála
- příkon (230 V): 1,2 kW</t>
  </si>
  <si>
    <t>870x430x900</t>
  </si>
  <si>
    <t>Nerez vozík na mycí koše se zdvihem</t>
  </si>
  <si>
    <t>- vozík opláštěný ze 4 stran
- podávací šachta s pružinami
- 4x otočné kolečko (2x s brzdou)</t>
  </si>
  <si>
    <t>570x570x900</t>
  </si>
  <si>
    <t>114.</t>
  </si>
  <si>
    <t>Nerez trubkový pojezd na podnosy</t>
  </si>
  <si>
    <t xml:space="preserve"> - kruhové trubky D30 mm
- včetně konzolí pro uchycení na stůl</t>
  </si>
  <si>
    <t>délka cca 3100 mm</t>
  </si>
  <si>
    <t>200. - VÝDEJ JÍDEL, NÁPOJE</t>
  </si>
  <si>
    <t>204.</t>
  </si>
  <si>
    <t>Nerez pojízdná vodní lázeň 2x GN1/1 - dělená, boční ovládání</t>
  </si>
  <si>
    <t xml:space="preserve"> - dělená lisovaná vana 2x GN1/1
- spodní plná police
- pojízdné provedení
- 4x kolečko (2x bržděné)
- ruční napouštění a vypouštění
- výpustní kohout vespod
- rozsah teplot: +30 až +90°C
- ovládání na delší straně
- ruční termostat
- příkon (230 V): 1,5 kW</t>
  </si>
  <si>
    <t>755x610x900</t>
  </si>
  <si>
    <t>205.</t>
  </si>
  <si>
    <t>206.</t>
  </si>
  <si>
    <t>Nerez pojízdná vodní lázeň 3x GN1/1 - dělená, boční ovládání</t>
  </si>
  <si>
    <t xml:space="preserve"> - dělená lisovaná vana 3x GN1/1
- spodní plná police
- pojízdné provedení
- 4x kolečko (2x bržděné)
- ruční napouštění a vypouštění
- výpustní kohout vespod
- rozsah teplot: +30 až +90°C
- ovládání na delší straně
- ruční termostat
- příkon (230 V): 2,25 kW</t>
  </si>
  <si>
    <t>1120x610x900</t>
  </si>
  <si>
    <t>209.</t>
  </si>
  <si>
    <t>Výhřívaný vozík s ventilátorem</t>
  </si>
  <si>
    <t xml:space="preserve"> - dvouplášťové, izolované provedení
- rozteč lisovaných vsunů 75 mm (umožňuje snadné čištění)
- digitální termostat s regulací teploty 30-90° C
- aktivní ohřev - ventilátor a topné těleso na vnitřní zadní stěně vozíku 
- dno vozíku tvořeno vaničkou pro zachycení kondenzátu - madlo pro transport na zadní straně vozíku
- el. šňůra s vidlicí a odkládací zásuvka na zadní straně vozíku 
- 4 × kolečko otočné pr. 160 mm, z toho 2 × s brzdou
- uzavírání: klika se zámkem
- rohové nárazníky - na bocích vozíku - vedle dveří
- zapuštěná madla pro snadnější manipulaci s vozíkem
- jednokřídelné uzamykatelné dveře s těsněním
- aretace otevřených dveří
- kapacita: 15 GN 2/1-65 mm
- počet zásuvů: 15 
- příkon (230 V): 1,8 kW</t>
  </si>
  <si>
    <t>775×945×1500</t>
  </si>
  <si>
    <t>215.</t>
  </si>
  <si>
    <t>Nerez vozík na podnosy a příbory</t>
  </si>
  <si>
    <t xml:space="preserve"> - 4x kolečko (2x bržděné)
- hloubka vsunu pro 2x podnos
- gumová ochrana rohů
- hrazda s GN pro příbory
- rozteč vsunů 150 mm
- kapacita: 20x podnos  rozm. 530x325 mm</t>
  </si>
  <si>
    <t xml:space="preserve">668x740x1700  </t>
  </si>
  <si>
    <t>216.</t>
  </si>
  <si>
    <t>Nerez stůl s odkapem pod termosy</t>
  </si>
  <si>
    <t xml:space="preserve"> - prolis desky
- spodní plná police
- v desce vevařený odkap (cca 800x200 mm, vyjímatelná mřížka) s odtokem do odpadu
- 1x roh desky R25
- dole skříňka s posuvnými dvířky
- zadní a levý lem, v=50 mm
- nerez sokl, v=150 mm</t>
  </si>
  <si>
    <t>1300x700x900</t>
  </si>
  <si>
    <t>217.</t>
  </si>
  <si>
    <t>Varný izolovaný termos, nerez, 20 litrů</t>
  </si>
  <si>
    <t xml:space="preserve"> - automatický varný a udržovací termos na přípravu a udržení horké vody a teplých nápojů
- celonerezové, dvouplášové, izolované provedení
- automatický systém výroby horké vody
- výdej nápoje automatickým výpustným kohoutem a množství nápoje v termosu je přehledně indikováno na rysce hladinoměru
- snadné nastavení předvolené varné, udržovací nebo výdejní teploty na digitálním ovladači (60/80/100 °C)
- zobrazení aktuální teplotu vody a požadované předvolené teploty na podsvíceném displeji
- nerezové bezpečnostní víko s ergonomickým bezpečným plastovým madlem
- příkon (230 V): 2,5 kW</t>
  </si>
  <si>
    <t>D295x600</t>
  </si>
  <si>
    <t>219.</t>
  </si>
  <si>
    <t>220.</t>
  </si>
  <si>
    <t>Nerez držák pro digitální ukazatel čísel</t>
  </si>
  <si>
    <t xml:space="preserve"> - provedení bude upřesněno dle displeje</t>
  </si>
  <si>
    <t>x</t>
  </si>
  <si>
    <t>300. - KUCHYNĚ - PŘÍPRAVNY, STUDENÁ, TĚSTO, ZACHLAZENÍ, KONVEKTOMATY</t>
  </si>
  <si>
    <t>301.</t>
  </si>
  <si>
    <t>Chladící skříň 500 ltr. - nerez plné dveře</t>
  </si>
  <si>
    <t>- hlučnost: 45 dB
- dveře/víko: nerez
- povrchová úprava boků: stříbrná
- počet teplotních zón: 1
- systém chlazení v chladicí části: dynamický
- způsob odmrazování v chladicí části: automatický
- typ ovládání: mechanické
- ukazatel teploty chladící části: vnější digitální
- kontrolka činnosti chladící části: ano
- ventilátor: ano
- teplotní rozsah v chladící části: +1°C až +15°C
- chladivo: R 600a
- umístění dveří: vpravo lze zaměnit
- příkon (230 V): 0,15 kW</t>
  </si>
  <si>
    <t>750x730x1640</t>
  </si>
  <si>
    <t>302.</t>
  </si>
  <si>
    <t>Nerez deska na sokl pod chladící skříň</t>
  </si>
  <si>
    <t xml:space="preserve"> - zadní a pravý lem
- plný podlep</t>
  </si>
  <si>
    <t>850x730x40</t>
  </si>
  <si>
    <t>303.</t>
  </si>
  <si>
    <t>Nerez stůl se zásuvkovým blokem a policí</t>
  </si>
  <si>
    <t xml:space="preserve"> - vpravo zásuvkový blok, 3x zásuvka na GN, nerez kolejnice
- dále spodní plná police vč. lemu
- zadní a pravý lem, v=50 mm
- provedení na stavební sokl</t>
  </si>
  <si>
    <t>1490x750x750</t>
  </si>
  <si>
    <t>305.</t>
  </si>
  <si>
    <t>Nerez nástěnná police dvouetážová přestavitelná</t>
  </si>
  <si>
    <t>- 2x nerez plná police
- přestavitelné provedení</t>
  </si>
  <si>
    <t>1490x300x700</t>
  </si>
  <si>
    <t>313.</t>
  </si>
  <si>
    <t>Holding. skříň</t>
  </si>
  <si>
    <t>410x660x405</t>
  </si>
  <si>
    <t>314.</t>
  </si>
  <si>
    <t>315.</t>
  </si>
  <si>
    <t>Dělička těsta elektrická</t>
  </si>
  <si>
    <t>410x510x1310</t>
  </si>
  <si>
    <t>316.</t>
  </si>
  <si>
    <t>Nerez stůl s bukovou deskou a zásuvkovým blokem</t>
  </si>
  <si>
    <t>2870x800x750</t>
  </si>
  <si>
    <t>317.</t>
  </si>
  <si>
    <t>Kráječ chleba a knedlíků, stolní</t>
  </si>
  <si>
    <t>600x600x630</t>
  </si>
  <si>
    <t>318.</t>
  </si>
  <si>
    <t>Nerez vozík pod kráječ chleba a knedlíků</t>
  </si>
  <si>
    <t>dle kráječe
výška cca 900 mm</t>
  </si>
  <si>
    <t>320.</t>
  </si>
  <si>
    <t>Šokový zchlazovač a zmražovač - provedení bez pracovní desky</t>
  </si>
  <si>
    <t xml:space="preserve"> - elektronický ovládací panel
- sonda pro teplotu jádra
- kapacita 5x  GN1/1-40mm
- chladivo: R 404 A
- rozteč vsunů: 70mm
- zchlazování +90°C/+3°C: 20 kg/cyklus
- zmrazování +90°C/-18°C: 13 kg/cyklus
- příkon (230 V): 0,85 kW</t>
  </si>
  <si>
    <t>700x750x810</t>
  </si>
  <si>
    <t>322.</t>
  </si>
  <si>
    <t>Vakuová balička</t>
  </si>
  <si>
    <t xml:space="preserve"> - stolní provedení
- SX= digitální ovládání, uložení programů
- jednokomorový stroj s jednou svářecí lištou
- rozměr komory 380x360x170 mm
- svářecí lišta 1x 355 mm a dvěma sváry (druhý odřezávací)
- použitelný rozměr sáčku max. 350x400 mm
- vakuová pumpa 16 m3/hod
- senzorové řízení, rozpoznání bodu varu
- příkon (230 V): 0,8 kW</t>
  </si>
  <si>
    <t>440x400x400</t>
  </si>
  <si>
    <t>323.</t>
  </si>
  <si>
    <t>Nerez vozík pod vakuovou baličku</t>
  </si>
  <si>
    <t xml:space="preserve"> - 4x kolečko z toho 2x bržděné
- spodní plná police</t>
  </si>
  <si>
    <t>dle vakuovačky</t>
  </si>
  <si>
    <t>324.</t>
  </si>
  <si>
    <t>Nerez manipulační vozík ke smažicím pánvím, překlápěcí</t>
  </si>
  <si>
    <t>-  standardní výška horního rámu 595/750
- rám a madlo z uzavřených profilů
- včetně vložené GN 2/1-200 výškově přestavitelné pomocí madla
- teleskopická táhla
- otočná kolečka Ø 100 mm, dvě s brzdou
- kruhové nárazníky nad kolečky
- objem gastronádoby 58 litrů
- celková nosnost vozíku 100 kg</t>
  </si>
  <si>
    <t>680x630x825</t>
  </si>
  <si>
    <t>325.</t>
  </si>
  <si>
    <t>Nerez vozík se vsuny pro GN2/1</t>
  </si>
  <si>
    <t xml:space="preserve"> - 4x nerez kolečko, 2x bržděné
- zarážky pro GN
- kapacita 14 - 18 GN2/1</t>
  </si>
  <si>
    <t>668x740x1700</t>
  </si>
  <si>
    <t>500. - MYTÍ PROVOZNÍHO NÁDOBÍ</t>
  </si>
  <si>
    <t>505.</t>
  </si>
  <si>
    <t xml:space="preserve"> - 4x pevná plná police, spodní vč. lemů
- provedení na stavební sokl</t>
  </si>
  <si>
    <t>1100x750x1650</t>
  </si>
  <si>
    <t>506.</t>
  </si>
  <si>
    <t>600. - PLNĚNÍ, SKLAD TERMOPORTŮ</t>
  </si>
  <si>
    <t>601.</t>
  </si>
  <si>
    <t>Nerez pojízdný stůl s policí</t>
  </si>
  <si>
    <t>1700x700x900</t>
  </si>
  <si>
    <t>602.</t>
  </si>
  <si>
    <t>603.</t>
  </si>
  <si>
    <t>Vozík na termoporty</t>
  </si>
  <si>
    <t xml:space="preserve"> - 4x kolečko o průměru 100 mm (2x bržděné)
- madlo chromované
- plastový rám pro uložení termoportů
- maximální nosnost 150 kg</t>
  </si>
  <si>
    <t>525x750x965</t>
  </si>
  <si>
    <t>604.</t>
  </si>
  <si>
    <t>Buben samonavíjecí s hadicí - nerez</t>
  </si>
  <si>
    <t xml:space="preserve"> - buben z celonerezové konstrukce se samonavíjením hadice a montáží na stěnu
- max. tlak: 10 bar
- max. pracovní teplota: 90°C
- materiál: nerez / NBR
- hadice 15 m</t>
  </si>
  <si>
    <t>250x500x480</t>
  </si>
  <si>
    <t>700. - SUCHÝ SKLAD</t>
  </si>
  <si>
    <t>701.</t>
  </si>
  <si>
    <t>Regál skladový - komaxitový</t>
  </si>
  <si>
    <t xml:space="preserve"> - 4x plná police
- skládací provedení
- nosnost 1 police: 100 kg</t>
  </si>
  <si>
    <t>1000x600x2000</t>
  </si>
  <si>
    <t>702.</t>
  </si>
  <si>
    <t>1100x600x2000</t>
  </si>
  <si>
    <t>800. - HRUBÁ PŘÍPRAVNA ZELENINY</t>
  </si>
  <si>
    <t>801.</t>
  </si>
  <si>
    <t>Nerez vozík plošinový</t>
  </si>
  <si>
    <t xml:space="preserve"> - pojízdné provedení
- 4x otočné kolečko (2x bržděné)
- 1x police
- 1x madlo</t>
  </si>
  <si>
    <t>800x600x950</t>
  </si>
  <si>
    <t>802.</t>
  </si>
  <si>
    <t>Nerez vozík se vsuny pro GN1/1</t>
  </si>
  <si>
    <t xml:space="preserve"> - 4x nerez kolečko, 2x bržděné
- zarážky pro GN
- kapacita 14 - 18 GN1/1</t>
  </si>
  <si>
    <t>463x620x1700</t>
  </si>
  <si>
    <t>803.</t>
  </si>
  <si>
    <t>Nerez snížený stůl pod krouhač zeleniny</t>
  </si>
  <si>
    <t xml:space="preserve"> - snížené provedení
- prolis desky
- spodní plná police včetně lemu
- zadní zvýšený lem, v=300 mm
- 1x roh desky R25
- provedení na stavební sokl</t>
  </si>
  <si>
    <t>800x700x600</t>
  </si>
  <si>
    <t>804.</t>
  </si>
  <si>
    <t>Krouhač zeleniny</t>
  </si>
  <si>
    <t>- plátkuje, strouhá, nudličkuje, kostičkuje, hranolkuje
- výkon: až 200 kg/hod.
- 375 ot./min
- kryt motoru polykarbonát
- příkon (230 V): 0,55 kW</t>
  </si>
  <si>
    <t>360x350x590</t>
  </si>
  <si>
    <t>805.</t>
  </si>
  <si>
    <t>Sada disků ke krouhači</t>
  </si>
  <si>
    <t>- sada 6 krájecích disků ke krouhači</t>
  </si>
  <si>
    <t>806.</t>
  </si>
  <si>
    <t>Držák na disky nástěnný</t>
  </si>
  <si>
    <t>- 3 trny na 6 disků</t>
  </si>
  <si>
    <t>807.</t>
  </si>
  <si>
    <t>Nerez stůl s vloženou krájecí deskou a zásuvkovým blokem</t>
  </si>
  <si>
    <t xml:space="preserve"> - vlevo zásuvkový blok, 3x zásuvka na GN, nerez kolejnice
- dělená deska 1/2 nere a 1/2 vyjímatelná polyethylenová krájecí deska tl. 20 mm
- spodní plná police vč. lemu
- zadní zvýšený lem, v=150 mm
- provedení na stavební sokl</t>
  </si>
  <si>
    <t>1100x700x750</t>
  </si>
  <si>
    <t>810.</t>
  </si>
  <si>
    <t>811.</t>
  </si>
  <si>
    <t xml:space="preserve"> - 4x pevná plná police
- levý bok zakrytý
- provedení na nohou</t>
  </si>
  <si>
    <t>1350x600x1800</t>
  </si>
  <si>
    <t>900. - PŘÍPRAVNA MASA</t>
  </si>
  <si>
    <t>901.</t>
  </si>
  <si>
    <t>902.</t>
  </si>
  <si>
    <t>Nerez stůl se zásuvkovým blokem a dvěma policemi</t>
  </si>
  <si>
    <t xml:space="preserve"> - vlevo zásuvkový blok, 3x zásuvka na GN, nerez kolejnice
- 2x pevná plná police, spodní vč. lemu
- 1x roh desky R25
- zadní lem, v=50 mm
- provedení na stavební sokl</t>
  </si>
  <si>
    <t>2140x700x750</t>
  </si>
  <si>
    <t>903.</t>
  </si>
  <si>
    <t>Mlýnek na maso - 200 kg/hod.</t>
  </si>
  <si>
    <t>- celonerezové provedení
- šneková převodovka, zpětný chod
- velikost složení D82 mm
- počet otáček 170 ot./min.
- tepelná pojistka
- příkon (230 V): 1,2 kW</t>
  </si>
  <si>
    <t>300x500x500</t>
  </si>
  <si>
    <t>904.</t>
  </si>
  <si>
    <t>2000x300x700</t>
  </si>
  <si>
    <t>909.</t>
  </si>
  <si>
    <t>900x300x700</t>
  </si>
  <si>
    <t>910.</t>
  </si>
  <si>
    <t>Nerez řeznický špalek polyetylenovou PE krájecí desko</t>
  </si>
  <si>
    <t xml:space="preserve"> - vyjímatelná PE deska 600x600x100 mm
- nerez kostrukce vč. spodní plné police s lemem
- zadní lem, v=50 mm
- provedení na stavební sokl</t>
  </si>
  <si>
    <t>600x650x750</t>
  </si>
  <si>
    <t>911.</t>
  </si>
  <si>
    <t>Nerez neutrální stůl s policí</t>
  </si>
  <si>
    <t xml:space="preserve"> - spodní plná police včetně lemů
- zadní lem, v=50 mm
- provedení na stavební sokl</t>
  </si>
  <si>
    <t>1000x650x750</t>
  </si>
  <si>
    <t>912.</t>
  </si>
  <si>
    <t xml:space="preserve"> - spodní plná police včetně lemů
- zadní a pravý lem, v=50 mm
- provedení na stavební sokl</t>
  </si>
  <si>
    <t>900x650x750</t>
  </si>
  <si>
    <t>1000. - ÚKLID, VÁHA, ODPAD</t>
  </si>
  <si>
    <t>1001.</t>
  </si>
  <si>
    <t xml:space="preserve"> - 4x pevná plná police
- provedení na nohou</t>
  </si>
  <si>
    <t>1200x400x1800</t>
  </si>
  <si>
    <t>1100. - REGÁLY DO BOXŮ</t>
  </si>
  <si>
    <t>1101.</t>
  </si>
  <si>
    <t>Stojina středová 1700x475</t>
  </si>
  <si>
    <t xml:space="preserve"> - eloxovaný dural</t>
  </si>
  <si>
    <t>30x475x1700</t>
  </si>
  <si>
    <t>1102.</t>
  </si>
  <si>
    <t>Police regálová komplet</t>
  </si>
  <si>
    <t xml:space="preserve"> - podesty a nosníky</t>
  </si>
  <si>
    <t>1505x475x30</t>
  </si>
  <si>
    <t>1103.</t>
  </si>
  <si>
    <t>1104.</t>
  </si>
  <si>
    <t>1062x475x30</t>
  </si>
  <si>
    <t>1105.</t>
  </si>
  <si>
    <t>1106.</t>
  </si>
  <si>
    <t>1330x373x30</t>
  </si>
  <si>
    <t>1107.</t>
  </si>
  <si>
    <t>Rohový modul 373</t>
  </si>
  <si>
    <t xml:space="preserve"> - pro spojení regálů do tvaru L nebo U</t>
  </si>
  <si>
    <t>x08.</t>
  </si>
  <si>
    <t>x09.</t>
  </si>
  <si>
    <t>Inženýring kuchyňského celku</t>
  </si>
  <si>
    <t>Doprava bez DPH:</t>
  </si>
  <si>
    <t>Cena celkem s montáží a dopravou bez DPH:</t>
  </si>
  <si>
    <t>Cena celkem s montáží a dopravou vč. DPH 21%:</t>
  </si>
  <si>
    <t xml:space="preserve"> - kvalita materiálu: nemagnetický potravinářský plech ČSN 17240, 17241, AISI 304 = kompletní výrobek
- povrchová úprava jemným broušením zrnitost 320 = kompletní výrobek
- vrchní desky stolů tloušťky konstrukce 50mm !!
- spodní police tloušťky konstrukce 40mm
- pracovní desky i spodní police sendvičové, podlepené 
- konstrukce vyztužené
- skládané provedení límců s přehyby
- výška límců 50 - 150 mm, dle prostředí
- veškeré límce zapracovány přesně dle soupisu a vyrobeny dle potřeb stavby (tj. límce vlevo/vpravo/bez lemu atd.)
- nohy (uzavřený profil) ukončené zátěžovou plastovou rektifikací v rozsahu ± 30 mm
- u stolů navazujících na sebe budou nohy bez přesahů
- při soklovém provedení stolu bude spodní police opatřena nerez plechem až za hranu stavebního soklu, z důvodu zamezení vniknutí nečistot pod stůl, po instalaci dojde k vytmelení zbylé spáry mezi soklem a spodní částí stolu
- hrana pracovní desky směřující do uličky pak rádius R25
- u dřezů zároveň vyvrtat otvory pro baterie (stojánkové)
- veškeré dřezy v lisovaném provedení
- prolis desky u mycích stolů = min.10mm hloubky a odtok spádovaný na mycí dřez
- u dřezů, např. velikosti GN1/1 vyrobit pouze lokální prolis v jinak rovné desce
- veškeré pohledové a funkční hrany zavařeny a vybroušeny
- vozíky: 4x kolečka pr. 100 - 150 mm, z toho 2x brzděná, ochranné plastové nárazníky
- výdejní linka: čelní hrana rádius, bezpečnostní skla u výdejních polic, soklové provedení stolů-tj. nerez okopový plech, pojezdová dráha standardně 4x trubka D30mm
- izolované vyhřívané zásobníky talířů: 3x spirála, kroucený přívodní elektrokabel se zvýšenou odolností proti vytahání
- nástěnné skříňky: boky, dvířka a spodní police dvouplášťové
- nástěnné police: vyztužení nerez profilem, přestavitelné provedení pomocí masivního nerez žebříčku, zadní límec u polic, zavěšené podháknutím
- podlahové vpustě: síla plechu 1,5mm, protizápachová uzávěra, příruba k uchycení vinylové izolace (pokud se provádí), předložení certifikace pro zabudování do podlahy dle normy EN 1253
- pracovní zásuvky: vnější zakrytí nerez plechem, nerozvé ložiskové kolejnice
- v nabídce sjednocení výrobce aktivní a pasivní nerez technologie: stejný design, použité materiály, servis
- před výrobou nábytku nutno provést přesné zaměření na stavbě</t>
  </si>
  <si>
    <t>DIGESTOŘE - AKUMULAČNÍ ZÁKRYTY:</t>
  </si>
  <si>
    <t>odsavače vyztuženy  dvojitým  pláštěm  spojeným  s boky  souvislým  svárem, který  je  vzhledově  začištěn,  tukové  filtry  nakloněny  do  kondenzačního  žlábku  s obrubou  a  výpustním  kohoutem.  Nakloněné zářivkové osvětlení zakryto průsvitným krytem s těsněním proti vlhkosti. Svítivost osvětlení násobena leštěným provedením vnitřní konstrukce odsavače</t>
  </si>
  <si>
    <t>TEPLÉ VODNÍ LÁZNĚ:</t>
  </si>
  <si>
    <t>- vodní lázně také v lisovaném provedení
- kontaktní vyhřívání topnými deskami (nejsou zde klasické spirály) pro optimálnější přenos tepla
- zakryté pevné napouštění a vypouštění vody s protizápachovým provedením
- manuální termostat</t>
  </si>
  <si>
    <t>CHLAZENÉ STOLY:</t>
  </si>
  <si>
    <t>- stejný výrobce jako ostatní nábytek, tak aby zde byl zachován stejný design zařízení a použité materiály 
- vyměnitelné magnetické těsnění
- samozavírací kování dveří s aretací dveří v krajní poloze
- zátěžové kolejnice s předvýsuvem pro půdorysné vložení GN 1/1
- prostor s dvířky doplněn o vyjímatelné nerezové rošty GN1/1 
- celonerezové provedení chlazeného stolu vč. spojovacího materiálu a kolejnic ! 
- úchyty dveří resp. zásuvek vyprofilované</t>
  </si>
  <si>
    <t>OSTATNÍ POŽADAVKY:</t>
  </si>
  <si>
    <t xml:space="preserve"> - Certifikát technický vystavený výrobcem/dovozcem vyspecifikované varné technologie, který je vystaven na jméno účastníka VŘ a opravňuje provádět záruční a pozáruční servis vyspecifikované varné technologie.
- Certifikát kuchařský vystavený výrobcem/dovozcem vyspecifikované varné technologie, který opravňuje k poskytování odborného zaškolení a přístupu k aktualizacím software
- Zaškolení po dobu 2 týdnů s možností návštěvy odborných seminářů - zdarma
- Prostá kopie živnostenského oprávnění
- Výpis z obchodního rejstříku 
- Čestné prohlášení o splnění základní kvalifikačních předpokladů ve smyslu § 53 odst. 1 zákona 
- Délka záruky a způsob zajištění servisu – tj. dojezdová vzdálenost a časový nástup servisu
- Výpis alespoň 3 referenčních akcí obdobného charakteru, potvrzený zákazníkem, v objemu dodávky technologií minimálně 3mio bez DPH, s možností návštěvy jedné z nich ještě před objednáním stroje 
- Doklad dodavatele o pojištění podnikatelských rizik v min výši 15.mil Kč
- Ke každé pozici vyspecifikované varné technologie předložit A4 katalogový list v českém jazyce, s fotkou a parametry</t>
  </si>
  <si>
    <t>Cena celkem
bez DPH v Kč</t>
  </si>
  <si>
    <t>Celkem technologie bez DPH:</t>
  </si>
  <si>
    <t>Montáž bez DPH:</t>
  </si>
  <si>
    <t>OSTATNÍ:</t>
  </si>
  <si>
    <t>Univerzální hnětací a šlehací stroj RE22 je používán především v profesionálních velkokapacitních kuchyních, ale také v cukrářských provozech. Dále tyto stroje používají také výrobny lahůdek, řezcnictví, hotelové kuchyně. Díky tomuto zařízení je možné zpracovat potraviny nejen hnětáním a šleháním, ale též mícháním, řezáním a krouháním, popř. mletím. Stroj RE 22 je vhodný pro míchání bramborové kaše, sladkých i slaných krémů, šlehání smetany, bílků a vyšlehávání majonézy. Kromě předešlého lze stroj využít jako pohon pro přípojné strojky na mletí masa, máku popř. strouhání akrouhání brambor a jiné zeleniny. Celokovová konstrukce, jež je povrchově upravena vrchním lesklým lakem s nerezovými kryty zajišťuje moderní vzhled stroje. Zařízení je v základu dodáváno bez příslušenství, ke stroji je příplatkově možno dodat velké (mísa 60l) nebo malé (mísa 30l) příslušenství, dle výběru zákazníka (skládá se z hnětacího háku, míchače, šlehací metly, transportního vozíku a podstavce pro kotlík, přičemž v případě malého příslušenství je dodávána také redukční nosič kotlíku).</t>
  </si>
  <si>
    <t>Dále je možné objednat též přípojné strojky na mletí máku, masa či krouhání a strouhání.</t>
  </si>
  <si>
    <t>Univerzální hnětací a šlehací stroj RE 22 je poháněn třírychlostním motorem, díky kterému je možné použít nejvhodnějších otáček nástroje pro příslušný pracovní úkon. Spouštění a zvedání kotlíku se provádí na boční straně převodovky. Spustit stroj lze pomocí tří rychlostních tlačítek a vypnout stroj pak pomocí tlačítka STOP. Stroj v neposlední řadě také disponuje mechanickým spínačem ochranného krytu kotlíku.</t>
  </si>
  <si>
    <t>Univerzální kuchyňský robot RE22 včetně příslušenství (kotlíků)</t>
  </si>
  <si>
    <t>• kapacita 5x GN1/1-65mm
• vaření pomocí 3 režimů: manuální / přednastavené programy / vlastní varotéka
• ovládání prostřednictvím 5" dotykového displeje
• intuitivní varné procesy rozděleny do 6 skupin
• jednotlivé varné procesy označeny piktogramy s odkazem na typ úpravy suroviny
• nápověda k jednotlivým varným procesům obsahující popis postupu a vhodného příslušenství
• možnost uložení vlastního programu vč. pojmenování
• manuální režim s řízením času vsunů
• vytápění pomocíodporového topného drátu
• ventilátor chlazení elektroniky
• dvířka s regulací vlhkosti 100% / 50% / 0% 
• vstup USB pro aktualizaci SW
• 4x madlo pro lepší manipulaci
• vnitřní zaoblená komora
• vnitřní a vnější plášť: nerez CrNi 18/10, jemný brus
• indikace otevřených dveří
• signalizace přehřátí komory
• zadní doraz pro zabezpečení proudění vzduchu
- příkon (230 V): 1,06 kW</t>
  </si>
  <si>
    <t xml:space="preserve"> - pojízné provedení
- 4x kolečko (2x bržděné)
- spodní plná police
- systém aretace stolů k sobě
- bez lemů</t>
  </si>
  <si>
    <t>MAP</t>
  </si>
  <si>
    <t>Anticoro</t>
  </si>
  <si>
    <t>HLM</t>
  </si>
  <si>
    <t>APS030+A07</t>
  </si>
  <si>
    <t>HLM-52002</t>
  </si>
  <si>
    <t>APS020P</t>
  </si>
  <si>
    <r>
      <t xml:space="preserve"> - doprava technologií
- doměření nerez nábytku
- instalační materiál
- vlastní montáž technologií
</t>
    </r>
    <r>
      <rPr>
        <sz val="8"/>
        <color indexed="8"/>
        <rFont val="Arial"/>
        <family val="2"/>
      </rPr>
      <t>- dílčí el. revize
- nastavení a odzkoušení technologií
- předávací dokumentace</t>
    </r>
  </si>
  <si>
    <t>zaškolení obsluhy</t>
  </si>
  <si>
    <t>Zaškolení obsluhy v přiměřeném rozsahu u položek, které to svojí povahou vyžadují.</t>
  </si>
  <si>
    <t>Předpokládané rozměry dle projekce
ŠxHxV [mm]. Nutné přesné doměření dle situace na stavbě</t>
  </si>
  <si>
    <t>NEREZ NÁBYTEK MINIMÁLNÍ OBECNÉ TECHNICKÉ POŽADAVKY:</t>
  </si>
  <si>
    <t>Popis - minimální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</si>
</sst>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\ \k\W"/>
    <numFmt numFmtId="165" formatCode="#,##0.00\ &quot;Kč&quot;"/>
    <numFmt numFmtId="166" formatCode="#,##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9"/>
      <color rgb="FF696864"/>
      <name val="Arial"/>
      <family val="2"/>
    </font>
    <font>
      <b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9" fillId="0" borderId="0">
      <alignment/>
      <protection/>
    </xf>
  </cellStyleXfs>
  <cellXfs count="123">
    <xf numFmtId="0" fontId="0" fillId="0" borderId="0" xfId="0"/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4" borderId="11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6" fillId="0" borderId="14" xfId="21" applyFont="1" applyBorder="1" applyAlignment="1">
      <alignment vertical="center" wrapText="1"/>
      <protection/>
    </xf>
    <xf numFmtId="49" fontId="7" fillId="0" borderId="14" xfId="21" applyNumberFormat="1" applyFont="1" applyBorder="1" applyAlignment="1">
      <alignment horizontal="left" vertical="center" wrapText="1"/>
      <protection/>
    </xf>
    <xf numFmtId="0" fontId="6" fillId="0" borderId="14" xfId="21" applyFont="1" applyFill="1" applyBorder="1" applyAlignment="1">
      <alignment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5" borderId="20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vertical="center" wrapText="1"/>
    </xf>
    <xf numFmtId="0" fontId="8" fillId="5" borderId="21" xfId="0" applyNumberFormat="1" applyFont="1" applyFill="1" applyBorder="1" applyAlignment="1">
      <alignment horizontal="left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164" fontId="3" fillId="5" borderId="21" xfId="0" applyNumberFormat="1" applyFont="1" applyFill="1" applyBorder="1" applyAlignment="1">
      <alignment horizontal="center" vertical="center"/>
    </xf>
    <xf numFmtId="3" fontId="3" fillId="5" borderId="21" xfId="0" applyNumberFormat="1" applyFont="1" applyFill="1" applyBorder="1" applyAlignment="1">
      <alignment horizontal="center" vertical="center"/>
    </xf>
    <xf numFmtId="3" fontId="2" fillId="5" borderId="21" xfId="20" applyNumberFormat="1" applyFill="1" applyBorder="1" applyAlignment="1">
      <alignment vertical="center" wrapText="1"/>
    </xf>
    <xf numFmtId="0" fontId="3" fillId="5" borderId="22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vertical="center" wrapText="1"/>
    </xf>
    <xf numFmtId="0" fontId="10" fillId="5" borderId="0" xfId="0" applyNumberFormat="1" applyFont="1" applyFill="1" applyBorder="1" applyAlignment="1" applyProtection="1">
      <alignment horizontal="left" vertical="center"/>
      <protection hidden="1"/>
    </xf>
    <xf numFmtId="0" fontId="5" fillId="5" borderId="0" xfId="0" applyFont="1" applyFill="1" applyBorder="1" applyAlignment="1">
      <alignment horizontal="center" vertical="top"/>
    </xf>
    <xf numFmtId="0" fontId="3" fillId="5" borderId="24" xfId="0" applyFont="1" applyFill="1" applyBorder="1" applyAlignment="1">
      <alignment vertical="center" wrapText="1"/>
    </xf>
    <xf numFmtId="0" fontId="10" fillId="6" borderId="0" xfId="0" applyFont="1" applyFill="1" applyBorder="1" applyAlignment="1" applyProtection="1">
      <alignment horizontal="left" vertical="center"/>
      <protection hidden="1"/>
    </xf>
    <xf numFmtId="0" fontId="12" fillId="6" borderId="20" xfId="0" applyFont="1" applyFill="1" applyBorder="1" applyAlignment="1" applyProtection="1">
      <alignment horizontal="left" vertical="center" indent="1"/>
      <protection hidden="1"/>
    </xf>
    <xf numFmtId="165" fontId="13" fillId="6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6" fontId="8" fillId="5" borderId="22" xfId="0" applyNumberFormat="1" applyFont="1" applyFill="1" applyBorder="1" applyAlignment="1">
      <alignment vertical="center" wrapText="1"/>
    </xf>
    <xf numFmtId="0" fontId="5" fillId="6" borderId="0" xfId="0" applyFont="1" applyFill="1" applyBorder="1" applyAlignment="1" applyProtection="1">
      <alignment horizontal="left" vertical="center" wrapText="1"/>
      <protection hidden="1"/>
    </xf>
    <xf numFmtId="0" fontId="12" fillId="6" borderId="23" xfId="0" applyFont="1" applyFill="1" applyBorder="1" applyAlignment="1" applyProtection="1">
      <alignment horizontal="left" vertical="center" indent="1"/>
      <protection hidden="1"/>
    </xf>
    <xf numFmtId="165" fontId="13" fillId="6" borderId="0" xfId="0" applyNumberFormat="1" applyFont="1" applyFill="1" applyBorder="1" applyAlignment="1">
      <alignment vertical="center"/>
    </xf>
    <xf numFmtId="166" fontId="8" fillId="5" borderId="24" xfId="0" applyNumberFormat="1" applyFont="1" applyFill="1" applyBorder="1" applyAlignment="1">
      <alignment vertical="center" wrapText="1"/>
    </xf>
    <xf numFmtId="0" fontId="14" fillId="7" borderId="23" xfId="0" applyFont="1" applyFill="1" applyBorder="1" applyAlignment="1" applyProtection="1">
      <alignment horizontal="left" vertical="center" indent="1"/>
      <protection hidden="1"/>
    </xf>
    <xf numFmtId="165" fontId="15" fillId="7" borderId="0" xfId="0" applyNumberFormat="1" applyFont="1" applyFill="1" applyBorder="1" applyAlignment="1">
      <alignment vertical="center"/>
    </xf>
    <xf numFmtId="165" fontId="15" fillId="8" borderId="0" xfId="0" applyNumberFormat="1" applyFont="1" applyFill="1" applyBorder="1" applyAlignment="1">
      <alignment vertical="center"/>
    </xf>
    <xf numFmtId="166" fontId="3" fillId="8" borderId="24" xfId="0" applyNumberFormat="1" applyFont="1" applyFill="1" applyBorder="1" applyAlignment="1">
      <alignment vertical="center" wrapText="1"/>
    </xf>
    <xf numFmtId="0" fontId="12" fillId="7" borderId="25" xfId="0" applyFont="1" applyFill="1" applyBorder="1" applyAlignment="1" applyProtection="1">
      <alignment horizontal="left" vertical="center" indent="1"/>
      <protection hidden="1"/>
    </xf>
    <xf numFmtId="165" fontId="13" fillId="7" borderId="4" xfId="0" applyNumberFormat="1" applyFont="1" applyFill="1" applyBorder="1" applyAlignment="1">
      <alignment vertical="center"/>
    </xf>
    <xf numFmtId="164" fontId="16" fillId="8" borderId="4" xfId="0" applyNumberFormat="1" applyFont="1" applyFill="1" applyBorder="1" applyAlignment="1">
      <alignment horizontal="center" vertical="center"/>
    </xf>
    <xf numFmtId="3" fontId="16" fillId="8" borderId="4" xfId="0" applyNumberFormat="1" applyFont="1" applyFill="1" applyBorder="1" applyAlignment="1">
      <alignment horizontal="center" vertical="center"/>
    </xf>
    <xf numFmtId="166" fontId="8" fillId="8" borderId="26" xfId="0" applyNumberFormat="1" applyFont="1" applyFill="1" applyBorder="1" applyAlignment="1">
      <alignment vertical="center" wrapText="1"/>
    </xf>
    <xf numFmtId="0" fontId="5" fillId="6" borderId="0" xfId="0" applyFont="1" applyFill="1" applyBorder="1" applyAlignment="1">
      <alignment horizontal="center" vertical="top"/>
    </xf>
    <xf numFmtId="165" fontId="11" fillId="6" borderId="0" xfId="0" applyNumberFormat="1" applyFont="1" applyFill="1" applyBorder="1" applyAlignment="1">
      <alignment horizontal="right" vertical="center"/>
    </xf>
    <xf numFmtId="164" fontId="3" fillId="5" borderId="0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8" fillId="5" borderId="0" xfId="0" applyNumberFormat="1" applyFont="1" applyFill="1" applyBorder="1" applyAlignment="1">
      <alignment horizontal="center" vertical="center" wrapText="1"/>
    </xf>
    <xf numFmtId="0" fontId="10" fillId="6" borderId="27" xfId="0" applyFont="1" applyFill="1" applyBorder="1" applyAlignment="1" applyProtection="1">
      <alignment horizontal="left" vertical="center"/>
      <protection hidden="1"/>
    </xf>
    <xf numFmtId="0" fontId="5" fillId="6" borderId="27" xfId="0" applyFont="1" applyFill="1" applyBorder="1" applyAlignment="1">
      <alignment horizontal="center" vertical="top"/>
    </xf>
    <xf numFmtId="165" fontId="11" fillId="6" borderId="27" xfId="0" applyNumberFormat="1" applyFont="1" applyFill="1" applyBorder="1" applyAlignment="1">
      <alignment horizontal="right" vertical="center"/>
    </xf>
    <xf numFmtId="164" fontId="3" fillId="5" borderId="27" xfId="0" applyNumberFormat="1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0" fontId="8" fillId="0" borderId="33" xfId="0" applyNumberFormat="1" applyFont="1" applyBorder="1" applyAlignment="1">
      <alignment wrapText="1"/>
    </xf>
    <xf numFmtId="0" fontId="3" fillId="0" borderId="27" xfId="0" applyFont="1" applyBorder="1" applyAlignment="1">
      <alignment horizontal="right" vertical="top"/>
    </xf>
    <xf numFmtId="0" fontId="8" fillId="0" borderId="27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24" xfId="0" applyFont="1" applyBorder="1" applyAlignment="1">
      <alignment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7" fillId="0" borderId="14" xfId="21" applyNumberFormat="1" applyFont="1" applyFill="1" applyBorder="1" applyAlignment="1">
      <alignment horizontal="left" vertical="center" wrapText="1"/>
      <protection/>
    </xf>
    <xf numFmtId="0" fontId="4" fillId="4" borderId="12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165" fontId="11" fillId="5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165" fontId="13" fillId="5" borderId="0" xfId="0" applyNumberFormat="1" applyFont="1" applyFill="1" applyBorder="1" applyAlignment="1">
      <alignment horizontal="right" vertical="center"/>
    </xf>
    <xf numFmtId="0" fontId="8" fillId="0" borderId="3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počet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workbookViewId="0" topLeftCell="A1">
      <selection activeCell="K1" sqref="K1"/>
    </sheetView>
  </sheetViews>
  <sheetFormatPr defaultColWidth="9.140625" defaultRowHeight="15"/>
  <cols>
    <col min="1" max="1" width="5.7109375" style="97" customWidth="1"/>
    <col min="2" max="2" width="22.28125" style="98" customWidth="1"/>
    <col min="3" max="3" width="40.7109375" style="97" customWidth="1"/>
    <col min="4" max="4" width="13.28125" style="98" customWidth="1"/>
    <col min="5" max="5" width="10.140625" style="98" customWidth="1"/>
    <col min="6" max="6" width="10.421875" style="98" customWidth="1"/>
    <col min="7" max="7" width="3.8515625" style="98" bestFit="1" customWidth="1"/>
    <col min="8" max="8" width="9.421875" style="99" customWidth="1"/>
    <col min="9" max="9" width="11.140625" style="98" customWidth="1"/>
    <col min="10" max="10" width="3.7109375" style="100" customWidth="1"/>
    <col min="11" max="11" width="10.57421875" style="0" customWidth="1"/>
    <col min="12" max="12" width="11.57421875" style="0" bestFit="1" customWidth="1"/>
  </cols>
  <sheetData>
    <row r="1" spans="1:14" ht="90.75" thickBot="1">
      <c r="A1" s="1" t="s">
        <v>0</v>
      </c>
      <c r="B1" s="2" t="s">
        <v>1</v>
      </c>
      <c r="C1" s="1" t="s">
        <v>257</v>
      </c>
      <c r="D1" s="3" t="s">
        <v>255</v>
      </c>
      <c r="E1" s="4" t="s">
        <v>2</v>
      </c>
      <c r="F1" s="5" t="s">
        <v>3</v>
      </c>
      <c r="G1" s="5" t="s">
        <v>4</v>
      </c>
      <c r="H1" s="6" t="s">
        <v>5</v>
      </c>
      <c r="I1" s="5" t="s">
        <v>236</v>
      </c>
      <c r="J1" s="5" t="s">
        <v>6</v>
      </c>
      <c r="K1" s="103"/>
      <c r="L1" s="103"/>
      <c r="M1" s="104"/>
      <c r="N1" s="104"/>
    </row>
    <row r="2" spans="1:14" ht="15">
      <c r="A2" s="7"/>
      <c r="B2" s="8"/>
      <c r="C2" s="113" t="s">
        <v>7</v>
      </c>
      <c r="D2" s="113"/>
      <c r="E2" s="113"/>
      <c r="F2" s="113"/>
      <c r="G2" s="113"/>
      <c r="H2" s="8"/>
      <c r="I2" s="8"/>
      <c r="J2" s="8"/>
      <c r="K2" s="105"/>
      <c r="L2" s="105"/>
      <c r="M2" s="105"/>
      <c r="N2" s="105"/>
    </row>
    <row r="3" spans="1:14" ht="112.5">
      <c r="A3" s="9" t="s">
        <v>8</v>
      </c>
      <c r="B3" s="10" t="s">
        <v>9</v>
      </c>
      <c r="C3" s="11" t="s">
        <v>10</v>
      </c>
      <c r="D3" s="12" t="s">
        <v>11</v>
      </c>
      <c r="E3" s="12"/>
      <c r="F3" s="12"/>
      <c r="G3" s="12">
        <v>1</v>
      </c>
      <c r="H3" s="13">
        <v>0</v>
      </c>
      <c r="I3" s="13">
        <f>G3*H3</f>
        <v>0</v>
      </c>
      <c r="J3" s="14">
        <v>21</v>
      </c>
      <c r="K3" s="106"/>
      <c r="L3" s="107"/>
      <c r="M3" s="107"/>
      <c r="N3" s="107"/>
    </row>
    <row r="4" spans="1:14" ht="67.5">
      <c r="A4" s="15" t="s">
        <v>12</v>
      </c>
      <c r="B4" s="10" t="s">
        <v>13</v>
      </c>
      <c r="C4" s="11" t="s">
        <v>14</v>
      </c>
      <c r="D4" s="16" t="s">
        <v>15</v>
      </c>
      <c r="E4" s="16"/>
      <c r="F4" s="16"/>
      <c r="G4" s="16">
        <v>1</v>
      </c>
      <c r="H4" s="17">
        <v>0</v>
      </c>
      <c r="I4" s="17">
        <f aca="true" t="shared" si="0" ref="I4:I65">G4*H4</f>
        <v>0</v>
      </c>
      <c r="J4" s="18">
        <v>21</v>
      </c>
      <c r="K4" s="107"/>
      <c r="L4" s="106"/>
      <c r="M4" s="107"/>
      <c r="N4" s="107"/>
    </row>
    <row r="5" spans="1:14" ht="22.5">
      <c r="A5" s="15" t="s">
        <v>16</v>
      </c>
      <c r="B5" s="10" t="s">
        <v>17</v>
      </c>
      <c r="C5" s="11" t="s">
        <v>18</v>
      </c>
      <c r="D5" s="16" t="s">
        <v>19</v>
      </c>
      <c r="E5" s="16"/>
      <c r="F5" s="16"/>
      <c r="G5" s="16">
        <v>2</v>
      </c>
      <c r="H5" s="17">
        <v>0</v>
      </c>
      <c r="I5" s="17">
        <f t="shared" si="0"/>
        <v>0</v>
      </c>
      <c r="J5" s="18">
        <v>21</v>
      </c>
      <c r="K5" s="107"/>
      <c r="L5" s="106"/>
      <c r="M5" s="107"/>
      <c r="N5" s="107"/>
    </row>
    <row r="6" spans="1:14" ht="56.25">
      <c r="A6" s="15" t="s">
        <v>20</v>
      </c>
      <c r="B6" s="10" t="s">
        <v>21</v>
      </c>
      <c r="C6" s="11" t="s">
        <v>22</v>
      </c>
      <c r="D6" s="16" t="s">
        <v>23</v>
      </c>
      <c r="E6" s="16"/>
      <c r="F6" s="16"/>
      <c r="G6" s="16">
        <v>2</v>
      </c>
      <c r="H6" s="17">
        <v>0</v>
      </c>
      <c r="I6" s="17">
        <f t="shared" si="0"/>
        <v>0</v>
      </c>
      <c r="J6" s="18">
        <v>21</v>
      </c>
      <c r="K6" s="107"/>
      <c r="L6" s="106"/>
      <c r="M6" s="107"/>
      <c r="N6" s="107"/>
    </row>
    <row r="7" spans="1:14" ht="22.5">
      <c r="A7" s="15" t="s">
        <v>30</v>
      </c>
      <c r="B7" s="10" t="s">
        <v>31</v>
      </c>
      <c r="C7" s="11" t="s">
        <v>32</v>
      </c>
      <c r="D7" s="16" t="s">
        <v>33</v>
      </c>
      <c r="E7" s="16"/>
      <c r="F7" s="16"/>
      <c r="G7" s="16">
        <v>1</v>
      </c>
      <c r="H7" s="17">
        <v>0</v>
      </c>
      <c r="I7" s="17">
        <f t="shared" si="0"/>
        <v>0</v>
      </c>
      <c r="J7" s="18">
        <v>21</v>
      </c>
      <c r="K7" s="107"/>
      <c r="L7" s="106"/>
      <c r="M7" s="107"/>
      <c r="N7" s="107"/>
    </row>
    <row r="8" spans="1:14" ht="15">
      <c r="A8" s="19"/>
      <c r="B8" s="20"/>
      <c r="C8" s="112" t="s">
        <v>34</v>
      </c>
      <c r="D8" s="112"/>
      <c r="E8" s="112"/>
      <c r="F8" s="112"/>
      <c r="G8" s="112"/>
      <c r="H8" s="20"/>
      <c r="I8" s="20"/>
      <c r="J8" s="21"/>
      <c r="K8" s="107"/>
      <c r="L8" s="107"/>
      <c r="M8" s="107"/>
      <c r="N8" s="107"/>
    </row>
    <row r="9" spans="1:14" ht="112.5">
      <c r="A9" s="15" t="s">
        <v>35</v>
      </c>
      <c r="B9" s="22" t="s">
        <v>36</v>
      </c>
      <c r="C9" s="23" t="s">
        <v>37</v>
      </c>
      <c r="D9" s="16" t="s">
        <v>38</v>
      </c>
      <c r="E9" s="16"/>
      <c r="F9" s="16"/>
      <c r="G9" s="16">
        <v>1</v>
      </c>
      <c r="H9" s="17">
        <v>0</v>
      </c>
      <c r="I9" s="17">
        <f t="shared" si="0"/>
        <v>0</v>
      </c>
      <c r="J9" s="18">
        <v>21</v>
      </c>
      <c r="K9" s="107"/>
      <c r="L9" s="106"/>
      <c r="M9" s="107"/>
      <c r="N9" s="107"/>
    </row>
    <row r="10" spans="1:14" ht="67.5">
      <c r="A10" s="15" t="s">
        <v>39</v>
      </c>
      <c r="B10" s="22" t="s">
        <v>24</v>
      </c>
      <c r="C10" s="23" t="s">
        <v>25</v>
      </c>
      <c r="D10" s="16" t="s">
        <v>26</v>
      </c>
      <c r="E10" s="16"/>
      <c r="F10" s="16"/>
      <c r="G10" s="16">
        <v>3</v>
      </c>
      <c r="H10" s="17">
        <v>0</v>
      </c>
      <c r="I10" s="17">
        <f t="shared" si="0"/>
        <v>0</v>
      </c>
      <c r="J10" s="18">
        <v>21</v>
      </c>
      <c r="K10" s="107"/>
      <c r="L10" s="106"/>
      <c r="M10" s="107"/>
      <c r="N10" s="107"/>
    </row>
    <row r="11" spans="1:14" ht="112.5">
      <c r="A11" s="15" t="s">
        <v>40</v>
      </c>
      <c r="B11" s="22" t="s">
        <v>41</v>
      </c>
      <c r="C11" s="23" t="s">
        <v>42</v>
      </c>
      <c r="D11" s="16" t="s">
        <v>43</v>
      </c>
      <c r="E11" s="16"/>
      <c r="F11" s="16"/>
      <c r="G11" s="16">
        <v>3</v>
      </c>
      <c r="H11" s="17">
        <v>0</v>
      </c>
      <c r="I11" s="17">
        <f t="shared" si="0"/>
        <v>0</v>
      </c>
      <c r="J11" s="18">
        <v>21</v>
      </c>
      <c r="K11" s="107"/>
      <c r="L11" s="106"/>
      <c r="M11" s="107"/>
      <c r="N11" s="107"/>
    </row>
    <row r="12" spans="1:14" ht="225">
      <c r="A12" s="15" t="s">
        <v>44</v>
      </c>
      <c r="B12" s="22" t="s">
        <v>45</v>
      </c>
      <c r="C12" s="23" t="s">
        <v>46</v>
      </c>
      <c r="D12" s="16" t="s">
        <v>47</v>
      </c>
      <c r="E12" s="16"/>
      <c r="F12" s="16"/>
      <c r="G12" s="16">
        <v>1</v>
      </c>
      <c r="H12" s="17">
        <v>0</v>
      </c>
      <c r="I12" s="17">
        <f t="shared" si="0"/>
        <v>0</v>
      </c>
      <c r="J12" s="18">
        <v>21</v>
      </c>
      <c r="K12" s="106"/>
      <c r="L12" s="107"/>
      <c r="M12" s="107"/>
      <c r="N12" s="107"/>
    </row>
    <row r="13" spans="1:14" ht="67.5">
      <c r="A13" s="15" t="s">
        <v>48</v>
      </c>
      <c r="B13" s="22" t="s">
        <v>49</v>
      </c>
      <c r="C13" s="23" t="s">
        <v>50</v>
      </c>
      <c r="D13" s="16" t="s">
        <v>51</v>
      </c>
      <c r="E13" s="16"/>
      <c r="F13" s="16"/>
      <c r="G13" s="16">
        <v>2</v>
      </c>
      <c r="H13" s="17">
        <v>0</v>
      </c>
      <c r="I13" s="17">
        <f t="shared" si="0"/>
        <v>0</v>
      </c>
      <c r="J13" s="18">
        <v>21</v>
      </c>
      <c r="K13" s="107"/>
      <c r="L13" s="106"/>
      <c r="M13" s="107"/>
      <c r="N13" s="107"/>
    </row>
    <row r="14" spans="1:14" ht="90">
      <c r="A14" s="15" t="s">
        <v>52</v>
      </c>
      <c r="B14" s="22" t="s">
        <v>53</v>
      </c>
      <c r="C14" s="23" t="s">
        <v>54</v>
      </c>
      <c r="D14" s="16" t="s">
        <v>55</v>
      </c>
      <c r="E14" s="16"/>
      <c r="F14" s="16"/>
      <c r="G14" s="16">
        <v>1</v>
      </c>
      <c r="H14" s="17">
        <v>0</v>
      </c>
      <c r="I14" s="17">
        <f t="shared" si="0"/>
        <v>0</v>
      </c>
      <c r="J14" s="18">
        <v>21</v>
      </c>
      <c r="K14" s="107"/>
      <c r="L14" s="106"/>
      <c r="M14" s="107"/>
      <c r="N14" s="107"/>
    </row>
    <row r="15" spans="1:14" ht="157.5">
      <c r="A15" s="15" t="s">
        <v>56</v>
      </c>
      <c r="B15" s="22" t="s">
        <v>57</v>
      </c>
      <c r="C15" s="23" t="s">
        <v>58</v>
      </c>
      <c r="D15" s="16" t="s">
        <v>59</v>
      </c>
      <c r="E15" s="16"/>
      <c r="F15" s="16"/>
      <c r="G15" s="16">
        <v>2</v>
      </c>
      <c r="H15" s="17">
        <v>0</v>
      </c>
      <c r="I15" s="17">
        <f t="shared" si="0"/>
        <v>0</v>
      </c>
      <c r="J15" s="18">
        <v>21</v>
      </c>
      <c r="K15" s="107"/>
      <c r="L15" s="106"/>
      <c r="M15" s="107"/>
      <c r="N15" s="107"/>
    </row>
    <row r="16" spans="1:14" ht="33.75">
      <c r="A16" s="15" t="s">
        <v>60</v>
      </c>
      <c r="B16" s="22" t="s">
        <v>27</v>
      </c>
      <c r="C16" s="23" t="s">
        <v>28</v>
      </c>
      <c r="D16" s="16" t="s">
        <v>29</v>
      </c>
      <c r="E16" s="16"/>
      <c r="F16" s="16"/>
      <c r="G16" s="16">
        <v>1</v>
      </c>
      <c r="H16" s="17">
        <v>0</v>
      </c>
      <c r="I16" s="17">
        <f t="shared" si="0"/>
        <v>0</v>
      </c>
      <c r="J16" s="18">
        <v>21</v>
      </c>
      <c r="K16" s="107"/>
      <c r="L16" s="106"/>
      <c r="M16" s="107"/>
      <c r="N16" s="107"/>
    </row>
    <row r="17" spans="1:14" ht="22.5">
      <c r="A17" s="15" t="s">
        <v>61</v>
      </c>
      <c r="B17" s="22" t="s">
        <v>62</v>
      </c>
      <c r="C17" s="23" t="s">
        <v>63</v>
      </c>
      <c r="D17" s="16" t="s">
        <v>64</v>
      </c>
      <c r="E17" s="16"/>
      <c r="F17" s="16"/>
      <c r="G17" s="16">
        <v>1</v>
      </c>
      <c r="H17" s="17">
        <v>0</v>
      </c>
      <c r="I17" s="17">
        <f t="shared" si="0"/>
        <v>0</v>
      </c>
      <c r="J17" s="18">
        <v>21</v>
      </c>
      <c r="K17" s="107"/>
      <c r="L17" s="106"/>
      <c r="M17" s="107"/>
      <c r="N17" s="107"/>
    </row>
    <row r="18" spans="1:14" ht="15">
      <c r="A18" s="19"/>
      <c r="B18" s="20"/>
      <c r="C18" s="112" t="s">
        <v>65</v>
      </c>
      <c r="D18" s="112"/>
      <c r="E18" s="112"/>
      <c r="F18" s="112"/>
      <c r="G18" s="112"/>
      <c r="H18" s="20"/>
      <c r="I18" s="20"/>
      <c r="J18" s="21"/>
      <c r="K18" s="107"/>
      <c r="L18" s="107"/>
      <c r="M18" s="107"/>
      <c r="N18" s="107"/>
    </row>
    <row r="19" spans="1:14" ht="157.5">
      <c r="A19" s="15" t="s">
        <v>66</v>
      </c>
      <c r="B19" s="22" t="s">
        <v>67</v>
      </c>
      <c r="C19" s="23" t="s">
        <v>68</v>
      </c>
      <c r="D19" s="16" t="s">
        <v>69</v>
      </c>
      <c r="E19" s="16"/>
      <c r="F19" s="16"/>
      <c r="G19" s="16">
        <v>1</v>
      </c>
      <c r="H19" s="17">
        <v>0</v>
      </c>
      <c r="I19" s="17">
        <f t="shared" si="0"/>
        <v>0</v>
      </c>
      <c r="J19" s="18">
        <v>21</v>
      </c>
      <c r="K19" s="107"/>
      <c r="L19" s="106"/>
      <c r="M19" s="107"/>
      <c r="N19" s="107"/>
    </row>
    <row r="20" spans="1:14" ht="22.5">
      <c r="A20" s="15" t="s">
        <v>70</v>
      </c>
      <c r="B20" s="22" t="s">
        <v>71</v>
      </c>
      <c r="C20" s="23" t="s">
        <v>72</v>
      </c>
      <c r="D20" s="16" t="s">
        <v>73</v>
      </c>
      <c r="E20" s="16"/>
      <c r="F20" s="16"/>
      <c r="G20" s="16">
        <v>1</v>
      </c>
      <c r="H20" s="17">
        <v>0</v>
      </c>
      <c r="I20" s="17">
        <f t="shared" si="0"/>
        <v>0</v>
      </c>
      <c r="J20" s="18">
        <v>21</v>
      </c>
      <c r="K20" s="107"/>
      <c r="L20" s="106"/>
      <c r="M20" s="107"/>
      <c r="N20" s="107"/>
    </row>
    <row r="21" spans="1:14" ht="56.25">
      <c r="A21" s="15" t="s">
        <v>74</v>
      </c>
      <c r="B21" s="22" t="s">
        <v>75</v>
      </c>
      <c r="C21" s="23" t="s">
        <v>76</v>
      </c>
      <c r="D21" s="16" t="s">
        <v>77</v>
      </c>
      <c r="E21" s="16"/>
      <c r="F21" s="16"/>
      <c r="G21" s="16">
        <v>1</v>
      </c>
      <c r="H21" s="17">
        <v>0</v>
      </c>
      <c r="I21" s="17">
        <f t="shared" si="0"/>
        <v>0</v>
      </c>
      <c r="J21" s="18">
        <v>21</v>
      </c>
      <c r="K21" s="107"/>
      <c r="L21" s="106"/>
      <c r="M21" s="107"/>
      <c r="N21" s="107"/>
    </row>
    <row r="22" spans="1:14" ht="22.5">
      <c r="A22" s="15" t="s">
        <v>78</v>
      </c>
      <c r="B22" s="24" t="s">
        <v>79</v>
      </c>
      <c r="C22" s="23" t="s">
        <v>80</v>
      </c>
      <c r="D22" s="16" t="s">
        <v>81</v>
      </c>
      <c r="E22" s="16"/>
      <c r="F22" s="16"/>
      <c r="G22" s="16">
        <v>2</v>
      </c>
      <c r="H22" s="17">
        <v>0</v>
      </c>
      <c r="I22" s="17">
        <f t="shared" si="0"/>
        <v>0</v>
      </c>
      <c r="J22" s="18">
        <v>21</v>
      </c>
      <c r="K22" s="107"/>
      <c r="L22" s="106"/>
      <c r="M22" s="107"/>
      <c r="N22" s="107"/>
    </row>
    <row r="23" spans="1:14" ht="247.5">
      <c r="A23" s="25" t="s">
        <v>82</v>
      </c>
      <c r="B23" s="24" t="s">
        <v>83</v>
      </c>
      <c r="C23" s="111" t="s">
        <v>244</v>
      </c>
      <c r="D23" s="108" t="s">
        <v>84</v>
      </c>
      <c r="E23" s="108"/>
      <c r="F23" s="108"/>
      <c r="G23" s="108">
        <v>1</v>
      </c>
      <c r="H23" s="109">
        <v>0</v>
      </c>
      <c r="I23" s="109">
        <f t="shared" si="0"/>
        <v>0</v>
      </c>
      <c r="J23" s="110">
        <v>21</v>
      </c>
      <c r="K23" s="106"/>
      <c r="L23" s="107"/>
      <c r="M23" s="106"/>
      <c r="N23" s="107"/>
    </row>
    <row r="24" spans="1:14" ht="288">
      <c r="A24" s="25" t="s">
        <v>85</v>
      </c>
      <c r="B24" s="102" t="s">
        <v>243</v>
      </c>
      <c r="C24" s="101" t="s">
        <v>240</v>
      </c>
      <c r="D24" s="16"/>
      <c r="E24" s="16"/>
      <c r="F24" s="16"/>
      <c r="G24" s="16">
        <v>1</v>
      </c>
      <c r="H24" s="17">
        <v>0</v>
      </c>
      <c r="I24" s="17">
        <f t="shared" si="0"/>
        <v>0</v>
      </c>
      <c r="J24" s="18">
        <v>21</v>
      </c>
      <c r="K24" s="106"/>
      <c r="L24" s="107"/>
      <c r="M24" s="107"/>
      <c r="N24" s="107"/>
    </row>
    <row r="25" spans="1:14" ht="15">
      <c r="A25" s="25" t="s">
        <v>86</v>
      </c>
      <c r="B25" s="24" t="s">
        <v>87</v>
      </c>
      <c r="C25"/>
      <c r="D25" s="16" t="s">
        <v>88</v>
      </c>
      <c r="E25" s="16" t="s">
        <v>248</v>
      </c>
      <c r="F25" s="16">
        <v>21036</v>
      </c>
      <c r="G25" s="16">
        <v>1</v>
      </c>
      <c r="H25" s="17">
        <v>0</v>
      </c>
      <c r="I25" s="17">
        <f t="shared" si="0"/>
        <v>0</v>
      </c>
      <c r="J25" s="18">
        <v>21</v>
      </c>
      <c r="K25" s="106"/>
      <c r="L25" s="107"/>
      <c r="M25" s="107"/>
      <c r="N25" s="107"/>
    </row>
    <row r="26" spans="1:14" ht="33.75">
      <c r="A26" s="25" t="s">
        <v>89</v>
      </c>
      <c r="B26" s="24" t="s">
        <v>90</v>
      </c>
      <c r="C26" s="101" t="s">
        <v>241</v>
      </c>
      <c r="D26" s="16" t="s">
        <v>91</v>
      </c>
      <c r="E26" s="16" t="s">
        <v>247</v>
      </c>
      <c r="F26" s="16" t="s">
        <v>249</v>
      </c>
      <c r="G26" s="16">
        <v>1</v>
      </c>
      <c r="H26" s="17">
        <v>0</v>
      </c>
      <c r="I26" s="17">
        <f t="shared" si="0"/>
        <v>0</v>
      </c>
      <c r="J26" s="18">
        <v>21</v>
      </c>
      <c r="K26" s="106"/>
      <c r="L26" s="107"/>
      <c r="M26" s="107"/>
      <c r="N26" s="107"/>
    </row>
    <row r="27" spans="1:14" ht="22.5">
      <c r="A27" s="25" t="s">
        <v>92</v>
      </c>
      <c r="B27" s="24" t="s">
        <v>93</v>
      </c>
      <c r="C27"/>
      <c r="D27" s="16" t="s">
        <v>94</v>
      </c>
      <c r="E27" s="16" t="s">
        <v>246</v>
      </c>
      <c r="F27" s="16" t="s">
        <v>250</v>
      </c>
      <c r="G27" s="16">
        <v>1</v>
      </c>
      <c r="H27" s="17">
        <v>0</v>
      </c>
      <c r="I27" s="17">
        <f t="shared" si="0"/>
        <v>0</v>
      </c>
      <c r="J27" s="18">
        <v>21</v>
      </c>
      <c r="K27" s="106"/>
      <c r="L27" s="107"/>
      <c r="M27" s="107"/>
      <c r="N27" s="107"/>
    </row>
    <row r="28" spans="1:14" ht="108">
      <c r="A28" s="25" t="s">
        <v>95</v>
      </c>
      <c r="B28" s="24" t="s">
        <v>96</v>
      </c>
      <c r="C28" s="101" t="s">
        <v>242</v>
      </c>
      <c r="D28" s="16" t="s">
        <v>97</v>
      </c>
      <c r="E28" s="16" t="s">
        <v>247</v>
      </c>
      <c r="F28" s="16" t="s">
        <v>251</v>
      </c>
      <c r="G28" s="16">
        <v>1</v>
      </c>
      <c r="H28" s="17">
        <v>0</v>
      </c>
      <c r="I28" s="17">
        <f t="shared" si="0"/>
        <v>0</v>
      </c>
      <c r="J28" s="18">
        <v>21</v>
      </c>
      <c r="K28" s="107"/>
      <c r="L28" s="106"/>
      <c r="M28" s="107"/>
      <c r="N28" s="107"/>
    </row>
    <row r="29" spans="1:14" ht="90">
      <c r="A29" s="25" t="s">
        <v>98</v>
      </c>
      <c r="B29" s="24" t="s">
        <v>99</v>
      </c>
      <c r="C29" s="23" t="s">
        <v>100</v>
      </c>
      <c r="D29" s="16" t="s">
        <v>101</v>
      </c>
      <c r="E29" s="16"/>
      <c r="F29" s="16"/>
      <c r="G29" s="16">
        <v>1</v>
      </c>
      <c r="H29" s="17">
        <v>0</v>
      </c>
      <c r="I29" s="17">
        <f t="shared" si="0"/>
        <v>0</v>
      </c>
      <c r="J29" s="18">
        <v>21</v>
      </c>
      <c r="K29" s="106"/>
      <c r="L29" s="107"/>
      <c r="M29" s="107"/>
      <c r="N29" s="107"/>
    </row>
    <row r="30" spans="1:14" ht="112.5">
      <c r="A30" s="25" t="s">
        <v>102</v>
      </c>
      <c r="B30" s="24" t="s">
        <v>103</v>
      </c>
      <c r="C30" s="23" t="s">
        <v>104</v>
      </c>
      <c r="D30" s="16" t="s">
        <v>105</v>
      </c>
      <c r="E30" s="16"/>
      <c r="F30" s="16"/>
      <c r="G30" s="16">
        <v>1</v>
      </c>
      <c r="H30" s="17">
        <v>0</v>
      </c>
      <c r="I30" s="17">
        <f t="shared" si="0"/>
        <v>0</v>
      </c>
      <c r="J30" s="18">
        <v>21</v>
      </c>
      <c r="K30" s="106"/>
      <c r="L30" s="107"/>
      <c r="M30" s="107"/>
      <c r="N30" s="107"/>
    </row>
    <row r="31" spans="1:14" ht="22.5">
      <c r="A31" s="25" t="s">
        <v>106</v>
      </c>
      <c r="B31" s="24" t="s">
        <v>107</v>
      </c>
      <c r="C31" s="23" t="s">
        <v>108</v>
      </c>
      <c r="D31" s="16" t="s">
        <v>109</v>
      </c>
      <c r="E31" s="16"/>
      <c r="F31" s="16"/>
      <c r="G31" s="16">
        <v>1</v>
      </c>
      <c r="H31" s="17">
        <v>0</v>
      </c>
      <c r="I31" s="17">
        <f t="shared" si="0"/>
        <v>0</v>
      </c>
      <c r="J31" s="18">
        <v>21</v>
      </c>
      <c r="K31" s="107"/>
      <c r="L31" s="106"/>
      <c r="M31" s="107"/>
      <c r="N31" s="107"/>
    </row>
    <row r="32" spans="1:14" ht="101.25">
      <c r="A32" s="25" t="s">
        <v>110</v>
      </c>
      <c r="B32" s="24" t="s">
        <v>111</v>
      </c>
      <c r="C32" s="23" t="s">
        <v>112</v>
      </c>
      <c r="D32" s="16" t="s">
        <v>113</v>
      </c>
      <c r="E32" s="16"/>
      <c r="F32" s="16"/>
      <c r="G32" s="16">
        <v>1</v>
      </c>
      <c r="H32" s="17">
        <v>0</v>
      </c>
      <c r="I32" s="17">
        <f t="shared" si="0"/>
        <v>0</v>
      </c>
      <c r="J32" s="18">
        <v>21</v>
      </c>
      <c r="K32" s="106"/>
      <c r="L32" s="107"/>
      <c r="M32" s="107"/>
      <c r="N32" s="107"/>
    </row>
    <row r="33" spans="1:14" ht="33.75">
      <c r="A33" s="25" t="s">
        <v>114</v>
      </c>
      <c r="B33" s="24" t="s">
        <v>115</v>
      </c>
      <c r="C33" s="111" t="s">
        <v>116</v>
      </c>
      <c r="D33" s="108" t="s">
        <v>117</v>
      </c>
      <c r="E33" s="108"/>
      <c r="F33" s="108"/>
      <c r="G33" s="108">
        <v>1</v>
      </c>
      <c r="H33" s="109">
        <v>0</v>
      </c>
      <c r="I33" s="109">
        <f t="shared" si="0"/>
        <v>0</v>
      </c>
      <c r="J33" s="110">
        <v>21</v>
      </c>
      <c r="K33" s="107"/>
      <c r="L33" s="106"/>
      <c r="M33" s="107"/>
      <c r="N33" s="106"/>
    </row>
    <row r="34" spans="1:14" ht="15">
      <c r="A34" s="19"/>
      <c r="B34" s="20"/>
      <c r="C34" s="112" t="s">
        <v>118</v>
      </c>
      <c r="D34" s="112"/>
      <c r="E34" s="112"/>
      <c r="F34" s="112"/>
      <c r="G34" s="112"/>
      <c r="H34" s="20"/>
      <c r="I34" s="20"/>
      <c r="J34" s="21"/>
      <c r="K34" s="107"/>
      <c r="L34" s="107"/>
      <c r="M34" s="107"/>
      <c r="N34" s="107"/>
    </row>
    <row r="35" spans="1:14" ht="22.5">
      <c r="A35" s="15" t="s">
        <v>119</v>
      </c>
      <c r="B35" s="22" t="s">
        <v>21</v>
      </c>
      <c r="C35" s="23" t="s">
        <v>120</v>
      </c>
      <c r="D35" s="16" t="s">
        <v>121</v>
      </c>
      <c r="E35" s="16"/>
      <c r="F35" s="16"/>
      <c r="G35" s="16">
        <v>2</v>
      </c>
      <c r="H35" s="17">
        <v>0</v>
      </c>
      <c r="I35" s="17">
        <f t="shared" si="0"/>
        <v>0</v>
      </c>
      <c r="J35" s="18">
        <v>21</v>
      </c>
      <c r="K35" s="107"/>
      <c r="L35" s="106"/>
      <c r="M35" s="107"/>
      <c r="N35" s="107"/>
    </row>
    <row r="36" spans="1:14" ht="33.75">
      <c r="A36" s="25" t="s">
        <v>122</v>
      </c>
      <c r="B36" s="24" t="s">
        <v>115</v>
      </c>
      <c r="C36" s="111" t="s">
        <v>116</v>
      </c>
      <c r="D36" s="108" t="s">
        <v>117</v>
      </c>
      <c r="E36" s="108"/>
      <c r="F36" s="108"/>
      <c r="G36" s="108">
        <v>1</v>
      </c>
      <c r="H36" s="109">
        <v>0</v>
      </c>
      <c r="I36" s="109">
        <f t="shared" si="0"/>
        <v>0</v>
      </c>
      <c r="J36" s="110">
        <v>21</v>
      </c>
      <c r="K36" s="107"/>
      <c r="L36" s="106"/>
      <c r="M36" s="107"/>
      <c r="N36" s="107"/>
    </row>
    <row r="37" spans="1:14" ht="15">
      <c r="A37" s="19"/>
      <c r="B37" s="20"/>
      <c r="C37" s="112" t="s">
        <v>123</v>
      </c>
      <c r="D37" s="112"/>
      <c r="E37" s="112"/>
      <c r="F37" s="112"/>
      <c r="G37" s="112"/>
      <c r="H37" s="20"/>
      <c r="I37" s="20"/>
      <c r="J37" s="21"/>
      <c r="K37" s="107"/>
      <c r="L37" s="107"/>
      <c r="M37" s="107"/>
      <c r="N37" s="107"/>
    </row>
    <row r="38" spans="1:14" ht="56.25">
      <c r="A38" s="25" t="s">
        <v>124</v>
      </c>
      <c r="B38" s="24" t="s">
        <v>125</v>
      </c>
      <c r="C38" s="111" t="s">
        <v>245</v>
      </c>
      <c r="D38" s="108" t="s">
        <v>126</v>
      </c>
      <c r="E38" s="108"/>
      <c r="F38" s="108"/>
      <c r="G38" s="108">
        <v>1</v>
      </c>
      <c r="H38" s="109">
        <v>0</v>
      </c>
      <c r="I38" s="109">
        <f t="shared" si="0"/>
        <v>0</v>
      </c>
      <c r="J38" s="110">
        <v>21</v>
      </c>
      <c r="K38" s="107"/>
      <c r="L38" s="106"/>
      <c r="M38" s="107"/>
      <c r="N38" s="106"/>
    </row>
    <row r="39" spans="1:14" ht="112.5">
      <c r="A39" s="25" t="s">
        <v>127</v>
      </c>
      <c r="B39" s="24" t="s">
        <v>41</v>
      </c>
      <c r="C39" s="111" t="s">
        <v>42</v>
      </c>
      <c r="D39" s="108" t="s">
        <v>43</v>
      </c>
      <c r="E39" s="108"/>
      <c r="F39" s="108"/>
      <c r="G39" s="108">
        <v>2</v>
      </c>
      <c r="H39" s="109">
        <v>0</v>
      </c>
      <c r="I39" s="109">
        <f t="shared" si="0"/>
        <v>0</v>
      </c>
      <c r="J39" s="110">
        <v>21</v>
      </c>
      <c r="K39" s="107"/>
      <c r="L39" s="106"/>
      <c r="M39" s="107"/>
      <c r="N39" s="106"/>
    </row>
    <row r="40" spans="1:14" ht="45">
      <c r="A40" s="25" t="s">
        <v>128</v>
      </c>
      <c r="B40" s="24" t="s">
        <v>129</v>
      </c>
      <c r="C40" s="111" t="s">
        <v>130</v>
      </c>
      <c r="D40" s="108" t="s">
        <v>131</v>
      </c>
      <c r="E40" s="108"/>
      <c r="F40" s="108"/>
      <c r="G40" s="108">
        <v>3</v>
      </c>
      <c r="H40" s="109">
        <v>0</v>
      </c>
      <c r="I40" s="109">
        <f t="shared" si="0"/>
        <v>0</v>
      </c>
      <c r="J40" s="110">
        <v>21</v>
      </c>
      <c r="K40" s="107"/>
      <c r="L40" s="106"/>
      <c r="M40" s="107"/>
      <c r="N40" s="106"/>
    </row>
    <row r="41" spans="1:14" ht="67.5">
      <c r="A41" s="15" t="s">
        <v>132</v>
      </c>
      <c r="B41" s="22" t="s">
        <v>133</v>
      </c>
      <c r="C41" s="23" t="s">
        <v>134</v>
      </c>
      <c r="D41" s="16" t="s">
        <v>135</v>
      </c>
      <c r="E41" s="16"/>
      <c r="F41" s="16"/>
      <c r="G41" s="16">
        <v>1</v>
      </c>
      <c r="H41" s="17">
        <v>0</v>
      </c>
      <c r="I41" s="17">
        <f t="shared" si="0"/>
        <v>0</v>
      </c>
      <c r="J41" s="18">
        <v>21</v>
      </c>
      <c r="K41" s="107"/>
      <c r="L41" s="106"/>
      <c r="M41" s="107"/>
      <c r="N41" s="107"/>
    </row>
    <row r="42" spans="1:14" ht="15">
      <c r="A42" s="19"/>
      <c r="B42" s="20"/>
      <c r="C42" s="112" t="s">
        <v>136</v>
      </c>
      <c r="D42" s="112"/>
      <c r="E42" s="112"/>
      <c r="F42" s="112"/>
      <c r="G42" s="112"/>
      <c r="H42" s="20"/>
      <c r="I42" s="20"/>
      <c r="J42" s="21"/>
      <c r="K42" s="107"/>
      <c r="L42" s="107"/>
      <c r="M42" s="107"/>
      <c r="N42" s="107"/>
    </row>
    <row r="43" spans="1:14" ht="33.75">
      <c r="A43" s="15" t="s">
        <v>137</v>
      </c>
      <c r="B43" s="22" t="s">
        <v>138</v>
      </c>
      <c r="C43" s="23" t="s">
        <v>139</v>
      </c>
      <c r="D43" s="16" t="s">
        <v>140</v>
      </c>
      <c r="E43" s="16"/>
      <c r="F43" s="16"/>
      <c r="G43" s="16">
        <v>10</v>
      </c>
      <c r="H43" s="17">
        <v>0</v>
      </c>
      <c r="I43" s="17">
        <f t="shared" si="0"/>
        <v>0</v>
      </c>
      <c r="J43" s="18">
        <v>21</v>
      </c>
      <c r="K43" s="107"/>
      <c r="L43" s="106"/>
      <c r="M43" s="107"/>
      <c r="N43" s="107"/>
    </row>
    <row r="44" spans="1:14" ht="33.75">
      <c r="A44" s="15" t="s">
        <v>141</v>
      </c>
      <c r="B44" s="22" t="s">
        <v>138</v>
      </c>
      <c r="C44" s="23" t="s">
        <v>139</v>
      </c>
      <c r="D44" s="16" t="s">
        <v>142</v>
      </c>
      <c r="E44" s="16"/>
      <c r="F44" s="16"/>
      <c r="G44" s="16">
        <v>2</v>
      </c>
      <c r="H44" s="17">
        <v>0</v>
      </c>
      <c r="I44" s="17">
        <f t="shared" si="0"/>
        <v>0</v>
      </c>
      <c r="J44" s="18">
        <v>21</v>
      </c>
      <c r="K44" s="107"/>
      <c r="L44" s="106"/>
      <c r="M44" s="107"/>
      <c r="N44" s="107"/>
    </row>
    <row r="45" spans="1:14" ht="15">
      <c r="A45" s="19"/>
      <c r="B45" s="20"/>
      <c r="C45" s="112" t="s">
        <v>143</v>
      </c>
      <c r="D45" s="112"/>
      <c r="E45" s="112"/>
      <c r="F45" s="112"/>
      <c r="G45" s="112"/>
      <c r="H45" s="20"/>
      <c r="I45" s="20"/>
      <c r="J45" s="21"/>
      <c r="K45" s="107"/>
      <c r="L45" s="107"/>
      <c r="M45" s="107"/>
      <c r="N45" s="107"/>
    </row>
    <row r="46" spans="1:14" ht="45">
      <c r="A46" s="15" t="s">
        <v>144</v>
      </c>
      <c r="B46" s="22" t="s">
        <v>145</v>
      </c>
      <c r="C46" s="23" t="s">
        <v>146</v>
      </c>
      <c r="D46" s="16" t="s">
        <v>147</v>
      </c>
      <c r="E46" s="16"/>
      <c r="F46" s="16"/>
      <c r="G46" s="16">
        <v>1</v>
      </c>
      <c r="H46" s="17">
        <v>0</v>
      </c>
      <c r="I46" s="17">
        <f t="shared" si="0"/>
        <v>0</v>
      </c>
      <c r="J46" s="18">
        <v>21</v>
      </c>
      <c r="K46" s="107"/>
      <c r="L46" s="106"/>
      <c r="M46" s="107"/>
      <c r="N46" s="107"/>
    </row>
    <row r="47" spans="1:14" ht="33.75">
      <c r="A47" s="25" t="s">
        <v>148</v>
      </c>
      <c r="B47" s="24" t="s">
        <v>149</v>
      </c>
      <c r="C47" s="111" t="s">
        <v>150</v>
      </c>
      <c r="D47" s="108" t="s">
        <v>151</v>
      </c>
      <c r="E47" s="108"/>
      <c r="F47" s="108"/>
      <c r="G47" s="108">
        <v>1</v>
      </c>
      <c r="H47" s="109">
        <v>0</v>
      </c>
      <c r="I47" s="109">
        <f t="shared" si="0"/>
        <v>0</v>
      </c>
      <c r="J47" s="110">
        <v>21</v>
      </c>
      <c r="K47" s="107"/>
      <c r="L47" s="106"/>
      <c r="M47" s="107"/>
      <c r="N47" s="106"/>
    </row>
    <row r="48" spans="1:14" ht="67.5">
      <c r="A48" s="15" t="s">
        <v>152</v>
      </c>
      <c r="B48" s="22" t="s">
        <v>153</v>
      </c>
      <c r="C48" s="23" t="s">
        <v>154</v>
      </c>
      <c r="D48" s="16" t="s">
        <v>155</v>
      </c>
      <c r="E48" s="16"/>
      <c r="F48" s="16"/>
      <c r="G48" s="16">
        <v>1</v>
      </c>
      <c r="H48" s="17">
        <v>0</v>
      </c>
      <c r="I48" s="17">
        <f t="shared" si="0"/>
        <v>0</v>
      </c>
      <c r="J48" s="18">
        <v>21</v>
      </c>
      <c r="K48" s="107"/>
      <c r="L48" s="106"/>
      <c r="M48" s="107"/>
      <c r="N48" s="107"/>
    </row>
    <row r="49" spans="1:14" ht="56.25">
      <c r="A49" s="15" t="s">
        <v>156</v>
      </c>
      <c r="B49" s="22" t="s">
        <v>157</v>
      </c>
      <c r="C49" s="23" t="s">
        <v>158</v>
      </c>
      <c r="D49" s="16" t="s">
        <v>159</v>
      </c>
      <c r="E49" s="16"/>
      <c r="F49" s="16"/>
      <c r="G49" s="16">
        <v>1</v>
      </c>
      <c r="H49" s="17">
        <v>0</v>
      </c>
      <c r="I49" s="17">
        <f t="shared" si="0"/>
        <v>0</v>
      </c>
      <c r="J49" s="18">
        <v>21</v>
      </c>
      <c r="K49" s="107"/>
      <c r="L49" s="106"/>
      <c r="M49" s="107"/>
      <c r="N49" s="107"/>
    </row>
    <row r="50" spans="1:14" ht="15">
      <c r="A50" s="15" t="s">
        <v>160</v>
      </c>
      <c r="B50" s="22" t="s">
        <v>161</v>
      </c>
      <c r="C50" s="23" t="s">
        <v>162</v>
      </c>
      <c r="D50" s="16" t="s">
        <v>64</v>
      </c>
      <c r="E50" s="16"/>
      <c r="F50" s="16"/>
      <c r="G50" s="16">
        <v>1</v>
      </c>
      <c r="H50" s="17">
        <v>0</v>
      </c>
      <c r="I50" s="17">
        <f t="shared" si="0"/>
        <v>0</v>
      </c>
      <c r="J50" s="18">
        <v>21</v>
      </c>
      <c r="K50" s="107"/>
      <c r="L50" s="106"/>
      <c r="M50" s="107"/>
      <c r="N50" s="107"/>
    </row>
    <row r="51" spans="1:14" ht="15">
      <c r="A51" s="15" t="s">
        <v>163</v>
      </c>
      <c r="B51" s="22" t="s">
        <v>164</v>
      </c>
      <c r="C51" s="23" t="s">
        <v>165</v>
      </c>
      <c r="D51" s="16" t="s">
        <v>64</v>
      </c>
      <c r="E51" s="16"/>
      <c r="F51" s="16"/>
      <c r="G51" s="16">
        <v>1</v>
      </c>
      <c r="H51" s="17">
        <v>0</v>
      </c>
      <c r="I51" s="17">
        <f t="shared" si="0"/>
        <v>0</v>
      </c>
      <c r="J51" s="18">
        <v>21</v>
      </c>
      <c r="K51" s="107"/>
      <c r="L51" s="106"/>
      <c r="M51" s="107"/>
      <c r="N51" s="107"/>
    </row>
    <row r="52" spans="1:14" ht="78.75">
      <c r="A52" s="15" t="s">
        <v>166</v>
      </c>
      <c r="B52" s="22" t="s">
        <v>167</v>
      </c>
      <c r="C52" s="23" t="s">
        <v>168</v>
      </c>
      <c r="D52" s="16" t="s">
        <v>169</v>
      </c>
      <c r="E52" s="16"/>
      <c r="F52" s="16"/>
      <c r="G52" s="16">
        <v>1</v>
      </c>
      <c r="H52" s="17">
        <v>0</v>
      </c>
      <c r="I52" s="17">
        <f t="shared" si="0"/>
        <v>0</v>
      </c>
      <c r="J52" s="18">
        <v>21</v>
      </c>
      <c r="K52" s="107"/>
      <c r="L52" s="106"/>
      <c r="M52" s="107"/>
      <c r="N52" s="107"/>
    </row>
    <row r="53" spans="1:14" ht="22.5">
      <c r="A53" s="15" t="s">
        <v>170</v>
      </c>
      <c r="B53" s="22" t="s">
        <v>17</v>
      </c>
      <c r="C53" s="23" t="s">
        <v>18</v>
      </c>
      <c r="D53" s="16" t="s">
        <v>19</v>
      </c>
      <c r="E53" s="16"/>
      <c r="F53" s="16"/>
      <c r="G53" s="16">
        <v>1</v>
      </c>
      <c r="H53" s="17">
        <v>0</v>
      </c>
      <c r="I53" s="17">
        <f t="shared" si="0"/>
        <v>0</v>
      </c>
      <c r="J53" s="18">
        <v>21</v>
      </c>
      <c r="K53" s="107"/>
      <c r="L53" s="106"/>
      <c r="M53" s="107"/>
      <c r="N53" s="107"/>
    </row>
    <row r="54" spans="1:14" ht="33.75">
      <c r="A54" s="15" t="s">
        <v>171</v>
      </c>
      <c r="B54" s="22" t="s">
        <v>21</v>
      </c>
      <c r="C54" s="23" t="s">
        <v>172</v>
      </c>
      <c r="D54" s="16" t="s">
        <v>173</v>
      </c>
      <c r="E54" s="16"/>
      <c r="F54" s="16"/>
      <c r="G54" s="16">
        <v>1</v>
      </c>
      <c r="H54" s="17">
        <v>0</v>
      </c>
      <c r="I54" s="17">
        <f t="shared" si="0"/>
        <v>0</v>
      </c>
      <c r="J54" s="18">
        <v>21</v>
      </c>
      <c r="K54" s="107"/>
      <c r="L54" s="106"/>
      <c r="M54" s="107"/>
      <c r="N54" s="107"/>
    </row>
    <row r="55" spans="1:14" ht="15">
      <c r="A55" s="19"/>
      <c r="B55" s="20"/>
      <c r="C55" s="112" t="s">
        <v>174</v>
      </c>
      <c r="D55" s="112"/>
      <c r="E55" s="112"/>
      <c r="F55" s="112"/>
      <c r="G55" s="112"/>
      <c r="H55" s="20"/>
      <c r="I55" s="20"/>
      <c r="J55" s="21"/>
      <c r="K55" s="107"/>
      <c r="L55" s="107"/>
      <c r="M55" s="107"/>
      <c r="N55" s="107"/>
    </row>
    <row r="56" spans="1:14" ht="33.75">
      <c r="A56" s="15" t="s">
        <v>175</v>
      </c>
      <c r="B56" s="22" t="s">
        <v>149</v>
      </c>
      <c r="C56" s="23" t="s">
        <v>150</v>
      </c>
      <c r="D56" s="16" t="s">
        <v>151</v>
      </c>
      <c r="E56" s="16"/>
      <c r="F56" s="16"/>
      <c r="G56" s="16">
        <v>1</v>
      </c>
      <c r="H56" s="17">
        <v>0</v>
      </c>
      <c r="I56" s="17">
        <f t="shared" si="0"/>
        <v>0</v>
      </c>
      <c r="J56" s="18">
        <v>21</v>
      </c>
      <c r="K56" s="107"/>
      <c r="L56" s="106"/>
      <c r="M56" s="107"/>
      <c r="N56" s="107"/>
    </row>
    <row r="57" spans="1:14" ht="67.5">
      <c r="A57" s="15" t="s">
        <v>176</v>
      </c>
      <c r="B57" s="22" t="s">
        <v>177</v>
      </c>
      <c r="C57" s="23" t="s">
        <v>178</v>
      </c>
      <c r="D57" s="16" t="s">
        <v>179</v>
      </c>
      <c r="E57" s="16"/>
      <c r="F57" s="16"/>
      <c r="G57" s="16">
        <v>1</v>
      </c>
      <c r="H57" s="17">
        <v>0</v>
      </c>
      <c r="I57" s="17">
        <f t="shared" si="0"/>
        <v>0</v>
      </c>
      <c r="J57" s="18">
        <v>21</v>
      </c>
      <c r="K57" s="107"/>
      <c r="L57" s="106"/>
      <c r="M57" s="107"/>
      <c r="N57" s="107"/>
    </row>
    <row r="58" spans="1:14" ht="67.5">
      <c r="A58" s="15" t="s">
        <v>180</v>
      </c>
      <c r="B58" s="22" t="s">
        <v>181</v>
      </c>
      <c r="C58" s="23" t="s">
        <v>182</v>
      </c>
      <c r="D58" s="16" t="s">
        <v>183</v>
      </c>
      <c r="E58" s="16"/>
      <c r="F58" s="16"/>
      <c r="G58" s="16">
        <v>1</v>
      </c>
      <c r="H58" s="17">
        <v>0</v>
      </c>
      <c r="I58" s="17">
        <f t="shared" si="0"/>
        <v>0</v>
      </c>
      <c r="J58" s="18">
        <v>21</v>
      </c>
      <c r="K58" s="107"/>
      <c r="L58" s="106"/>
      <c r="M58" s="107"/>
      <c r="N58" s="107"/>
    </row>
    <row r="59" spans="1:14" ht="22.5">
      <c r="A59" s="15" t="s">
        <v>184</v>
      </c>
      <c r="B59" s="22" t="s">
        <v>79</v>
      </c>
      <c r="C59" s="23" t="s">
        <v>80</v>
      </c>
      <c r="D59" s="16" t="s">
        <v>185</v>
      </c>
      <c r="E59" s="16"/>
      <c r="F59" s="16"/>
      <c r="G59" s="16">
        <v>1</v>
      </c>
      <c r="H59" s="17">
        <v>0</v>
      </c>
      <c r="I59" s="17">
        <f t="shared" si="0"/>
        <v>0</v>
      </c>
      <c r="J59" s="18">
        <v>21</v>
      </c>
      <c r="K59" s="107"/>
      <c r="L59" s="106"/>
      <c r="M59" s="107"/>
      <c r="N59" s="107"/>
    </row>
    <row r="60" spans="1:14" ht="22.5">
      <c r="A60" s="15" t="s">
        <v>186</v>
      </c>
      <c r="B60" s="22" t="s">
        <v>79</v>
      </c>
      <c r="C60" s="23" t="s">
        <v>80</v>
      </c>
      <c r="D60" s="16" t="s">
        <v>187</v>
      </c>
      <c r="E60" s="16"/>
      <c r="F60" s="16"/>
      <c r="G60" s="16">
        <v>2</v>
      </c>
      <c r="H60" s="17">
        <v>0</v>
      </c>
      <c r="I60" s="17">
        <f t="shared" si="0"/>
        <v>0</v>
      </c>
      <c r="J60" s="18">
        <v>21</v>
      </c>
      <c r="K60" s="107"/>
      <c r="L60" s="106"/>
      <c r="M60" s="107"/>
      <c r="N60" s="107"/>
    </row>
    <row r="61" spans="1:14" ht="45">
      <c r="A61" s="15" t="s">
        <v>188</v>
      </c>
      <c r="B61" s="22" t="s">
        <v>189</v>
      </c>
      <c r="C61" s="23" t="s">
        <v>190</v>
      </c>
      <c r="D61" s="16" t="s">
        <v>191</v>
      </c>
      <c r="E61" s="16"/>
      <c r="F61" s="16"/>
      <c r="G61" s="16">
        <v>2</v>
      </c>
      <c r="H61" s="17">
        <v>0</v>
      </c>
      <c r="I61" s="17">
        <f t="shared" si="0"/>
        <v>0</v>
      </c>
      <c r="J61" s="18">
        <v>21</v>
      </c>
      <c r="K61" s="107"/>
      <c r="L61" s="106"/>
      <c r="M61" s="107"/>
      <c r="N61" s="107"/>
    </row>
    <row r="62" spans="1:14" ht="33.75">
      <c r="A62" s="15" t="s">
        <v>192</v>
      </c>
      <c r="B62" s="22" t="s">
        <v>193</v>
      </c>
      <c r="C62" s="23" t="s">
        <v>194</v>
      </c>
      <c r="D62" s="16" t="s">
        <v>195</v>
      </c>
      <c r="E62" s="16"/>
      <c r="F62" s="16"/>
      <c r="G62" s="16">
        <v>1</v>
      </c>
      <c r="H62" s="17">
        <v>0</v>
      </c>
      <c r="I62" s="17">
        <f t="shared" si="0"/>
        <v>0</v>
      </c>
      <c r="J62" s="18">
        <v>21</v>
      </c>
      <c r="K62" s="107"/>
      <c r="L62" s="106"/>
      <c r="M62" s="107"/>
      <c r="N62" s="107"/>
    </row>
    <row r="63" spans="1:14" ht="33.75">
      <c r="A63" s="15" t="s">
        <v>196</v>
      </c>
      <c r="B63" s="22" t="s">
        <v>193</v>
      </c>
      <c r="C63" s="23" t="s">
        <v>197</v>
      </c>
      <c r="D63" s="16" t="s">
        <v>198</v>
      </c>
      <c r="E63" s="16"/>
      <c r="F63" s="16"/>
      <c r="G63" s="16">
        <v>1</v>
      </c>
      <c r="H63" s="17">
        <v>0</v>
      </c>
      <c r="I63" s="17">
        <f t="shared" si="0"/>
        <v>0</v>
      </c>
      <c r="J63" s="18">
        <v>21</v>
      </c>
      <c r="K63" s="107"/>
      <c r="L63" s="106"/>
      <c r="M63" s="107"/>
      <c r="N63" s="107"/>
    </row>
    <row r="64" spans="1:14" ht="15">
      <c r="A64" s="19"/>
      <c r="B64" s="20"/>
      <c r="C64" s="114" t="s">
        <v>199</v>
      </c>
      <c r="D64" s="114"/>
      <c r="E64" s="114"/>
      <c r="F64" s="114"/>
      <c r="G64" s="114"/>
      <c r="H64" s="20"/>
      <c r="I64" s="20"/>
      <c r="J64" s="21"/>
      <c r="K64" s="107"/>
      <c r="L64" s="107"/>
      <c r="M64" s="107"/>
      <c r="N64" s="107"/>
    </row>
    <row r="65" spans="1:14" ht="22.5">
      <c r="A65" s="25" t="s">
        <v>200</v>
      </c>
      <c r="B65" s="22" t="s">
        <v>21</v>
      </c>
      <c r="C65" s="23" t="s">
        <v>201</v>
      </c>
      <c r="D65" s="16" t="s">
        <v>202</v>
      </c>
      <c r="E65" s="16"/>
      <c r="F65" s="16"/>
      <c r="G65" s="16">
        <v>1</v>
      </c>
      <c r="H65" s="17">
        <v>0</v>
      </c>
      <c r="I65" s="17">
        <f t="shared" si="0"/>
        <v>0</v>
      </c>
      <c r="J65" s="18">
        <v>21</v>
      </c>
      <c r="K65" s="107"/>
      <c r="L65" s="106"/>
      <c r="M65" s="107"/>
      <c r="N65" s="107"/>
    </row>
    <row r="66" spans="1:14" ht="15">
      <c r="A66" s="19"/>
      <c r="B66" s="20"/>
      <c r="C66" s="114" t="s">
        <v>203</v>
      </c>
      <c r="D66" s="114"/>
      <c r="E66" s="114"/>
      <c r="F66" s="114"/>
      <c r="G66" s="114"/>
      <c r="H66" s="20"/>
      <c r="I66" s="20"/>
      <c r="J66" s="21"/>
      <c r="K66" s="107"/>
      <c r="L66" s="107"/>
      <c r="M66" s="107"/>
      <c r="N66" s="107"/>
    </row>
    <row r="67" spans="1:14" ht="15">
      <c r="A67" s="25" t="s">
        <v>204</v>
      </c>
      <c r="B67" s="22" t="s">
        <v>205</v>
      </c>
      <c r="C67" s="23" t="s">
        <v>206</v>
      </c>
      <c r="D67" s="16" t="s">
        <v>207</v>
      </c>
      <c r="E67" s="16"/>
      <c r="F67" s="16"/>
      <c r="G67" s="16">
        <v>18</v>
      </c>
      <c r="H67" s="17">
        <v>0</v>
      </c>
      <c r="I67" s="17">
        <f aca="true" t="shared" si="1" ref="I67:I76">G67*H67</f>
        <v>0</v>
      </c>
      <c r="J67" s="18">
        <v>21</v>
      </c>
      <c r="K67" s="107"/>
      <c r="L67" s="106"/>
      <c r="M67" s="107"/>
      <c r="N67" s="107"/>
    </row>
    <row r="68" spans="1:14" ht="15">
      <c r="A68" s="25" t="s">
        <v>208</v>
      </c>
      <c r="B68" s="22" t="s">
        <v>209</v>
      </c>
      <c r="C68" s="23" t="s">
        <v>210</v>
      </c>
      <c r="D68" s="16" t="s">
        <v>211</v>
      </c>
      <c r="E68" s="16"/>
      <c r="F68" s="16"/>
      <c r="G68" s="16">
        <v>16</v>
      </c>
      <c r="H68" s="17">
        <v>0</v>
      </c>
      <c r="I68" s="17">
        <f t="shared" si="1"/>
        <v>0</v>
      </c>
      <c r="J68" s="18">
        <v>21</v>
      </c>
      <c r="K68" s="107"/>
      <c r="L68" s="106"/>
      <c r="M68" s="107"/>
      <c r="N68" s="107"/>
    </row>
    <row r="69" spans="1:14" ht="15">
      <c r="A69" s="25" t="s">
        <v>212</v>
      </c>
      <c r="B69" s="22" t="s">
        <v>209</v>
      </c>
      <c r="C69" s="23" t="s">
        <v>210</v>
      </c>
      <c r="D69" s="16" t="s">
        <v>211</v>
      </c>
      <c r="E69" s="16"/>
      <c r="F69" s="16"/>
      <c r="G69" s="16">
        <v>16</v>
      </c>
      <c r="H69" s="17">
        <v>0</v>
      </c>
      <c r="I69" s="17">
        <f t="shared" si="1"/>
        <v>0</v>
      </c>
      <c r="J69" s="18">
        <v>21</v>
      </c>
      <c r="K69" s="107"/>
      <c r="L69" s="106"/>
      <c r="M69" s="107"/>
      <c r="N69" s="107"/>
    </row>
    <row r="70" spans="1:14" ht="15">
      <c r="A70" s="25" t="s">
        <v>213</v>
      </c>
      <c r="B70" s="22" t="s">
        <v>209</v>
      </c>
      <c r="C70" s="23" t="s">
        <v>210</v>
      </c>
      <c r="D70" s="16" t="s">
        <v>214</v>
      </c>
      <c r="E70" s="16"/>
      <c r="F70" s="16"/>
      <c r="G70" s="16">
        <v>12</v>
      </c>
      <c r="H70" s="17">
        <v>0</v>
      </c>
      <c r="I70" s="17">
        <f t="shared" si="1"/>
        <v>0</v>
      </c>
      <c r="J70" s="18">
        <v>21</v>
      </c>
      <c r="K70" s="107"/>
      <c r="L70" s="106"/>
      <c r="M70" s="107"/>
      <c r="N70" s="107"/>
    </row>
    <row r="71" spans="1:14" ht="15">
      <c r="A71" s="25" t="s">
        <v>215</v>
      </c>
      <c r="B71" s="22" t="s">
        <v>205</v>
      </c>
      <c r="C71" s="23" t="s">
        <v>206</v>
      </c>
      <c r="D71" s="16" t="s">
        <v>207</v>
      </c>
      <c r="E71" s="16"/>
      <c r="F71" s="16"/>
      <c r="G71" s="16">
        <v>3</v>
      </c>
      <c r="H71" s="17">
        <v>0</v>
      </c>
      <c r="I71" s="17">
        <f t="shared" si="1"/>
        <v>0</v>
      </c>
      <c r="J71" s="18">
        <v>21</v>
      </c>
      <c r="K71" s="107"/>
      <c r="L71" s="106"/>
      <c r="M71" s="107"/>
      <c r="N71" s="107"/>
    </row>
    <row r="72" spans="1:14" ht="15">
      <c r="A72" s="25" t="s">
        <v>216</v>
      </c>
      <c r="B72" s="22" t="s">
        <v>209</v>
      </c>
      <c r="C72" s="23" t="s">
        <v>210</v>
      </c>
      <c r="D72" s="16" t="s">
        <v>217</v>
      </c>
      <c r="E72" s="16"/>
      <c r="F72" s="16"/>
      <c r="G72" s="16">
        <v>12</v>
      </c>
      <c r="H72" s="17">
        <v>0</v>
      </c>
      <c r="I72" s="17">
        <f t="shared" si="1"/>
        <v>0</v>
      </c>
      <c r="J72" s="18">
        <v>21</v>
      </c>
      <c r="K72" s="107"/>
      <c r="L72" s="106"/>
      <c r="M72" s="107"/>
      <c r="N72" s="107"/>
    </row>
    <row r="73" spans="1:14" ht="15">
      <c r="A73" s="25" t="s">
        <v>218</v>
      </c>
      <c r="B73" s="22" t="s">
        <v>219</v>
      </c>
      <c r="C73" s="23" t="s">
        <v>220</v>
      </c>
      <c r="D73" s="16" t="s">
        <v>64</v>
      </c>
      <c r="E73" s="16"/>
      <c r="F73" s="16"/>
      <c r="G73" s="16">
        <v>2</v>
      </c>
      <c r="H73" s="17">
        <v>0</v>
      </c>
      <c r="I73" s="17">
        <f t="shared" si="1"/>
        <v>0</v>
      </c>
      <c r="J73" s="18">
        <v>21</v>
      </c>
      <c r="K73" s="107"/>
      <c r="L73" s="106"/>
      <c r="M73" s="107"/>
      <c r="N73" s="107"/>
    </row>
    <row r="74" spans="1:14" ht="15">
      <c r="A74" s="19"/>
      <c r="B74" s="20"/>
      <c r="C74" s="114" t="s">
        <v>239</v>
      </c>
      <c r="D74" s="114"/>
      <c r="E74" s="114"/>
      <c r="F74" s="114"/>
      <c r="G74" s="114"/>
      <c r="H74" s="20"/>
      <c r="I74" s="20"/>
      <c r="J74" s="21"/>
      <c r="K74" s="107"/>
      <c r="L74" s="107"/>
      <c r="M74" s="107"/>
      <c r="N74" s="107"/>
    </row>
    <row r="75" spans="1:14" ht="22.5">
      <c r="A75" s="26" t="s">
        <v>221</v>
      </c>
      <c r="B75" s="27" t="s">
        <v>253</v>
      </c>
      <c r="C75" s="28" t="s">
        <v>254</v>
      </c>
      <c r="D75" s="29" t="s">
        <v>64</v>
      </c>
      <c r="E75" s="29"/>
      <c r="F75" s="29"/>
      <c r="G75" s="29">
        <v>1</v>
      </c>
      <c r="H75" s="30">
        <v>0</v>
      </c>
      <c r="I75" s="30">
        <f t="shared" si="1"/>
        <v>0</v>
      </c>
      <c r="J75" s="31">
        <v>21</v>
      </c>
      <c r="K75" s="107"/>
      <c r="L75" s="107"/>
      <c r="M75" s="107"/>
      <c r="N75" s="107"/>
    </row>
    <row r="76" spans="1:14" ht="78.75">
      <c r="A76" s="32" t="s">
        <v>222</v>
      </c>
      <c r="B76" s="33" t="s">
        <v>223</v>
      </c>
      <c r="C76" s="34" t="s">
        <v>252</v>
      </c>
      <c r="D76" s="35" t="s">
        <v>64</v>
      </c>
      <c r="E76" s="35"/>
      <c r="F76" s="35"/>
      <c r="G76" s="35">
        <v>1</v>
      </c>
      <c r="H76" s="36">
        <v>0</v>
      </c>
      <c r="I76" s="36">
        <f t="shared" si="1"/>
        <v>0</v>
      </c>
      <c r="J76" s="37">
        <v>21</v>
      </c>
      <c r="K76" s="107"/>
      <c r="L76" s="106"/>
      <c r="M76" s="107"/>
      <c r="N76" s="107"/>
    </row>
    <row r="77" spans="1:15" ht="15">
      <c r="A77" s="38"/>
      <c r="B77" s="39"/>
      <c r="C77" s="40"/>
      <c r="D77" s="41"/>
      <c r="E77" s="42"/>
      <c r="F77" s="43"/>
      <c r="G77" s="43"/>
      <c r="H77" s="44"/>
      <c r="I77" s="45"/>
      <c r="J77" s="46"/>
      <c r="K77" s="107"/>
      <c r="L77" s="107"/>
      <c r="M77" s="116"/>
      <c r="N77" s="116"/>
      <c r="O77" s="117"/>
    </row>
    <row r="78" spans="1:15" ht="21.75" customHeight="1">
      <c r="A78" s="47"/>
      <c r="B78" s="48"/>
      <c r="C78" s="49"/>
      <c r="D78" s="50"/>
      <c r="E78" s="50"/>
      <c r="F78" s="50"/>
      <c r="G78" s="115"/>
      <c r="H78" s="115"/>
      <c r="I78" s="48"/>
      <c r="J78" s="51"/>
      <c r="K78" s="107"/>
      <c r="L78" s="107"/>
      <c r="M78" s="116"/>
      <c r="N78" s="116"/>
      <c r="O78" s="117"/>
    </row>
    <row r="79" spans="1:15" ht="12" customHeight="1">
      <c r="A79" s="47"/>
      <c r="B79" s="48"/>
      <c r="C79" s="52"/>
      <c r="D79" s="53" t="s">
        <v>237</v>
      </c>
      <c r="E79" s="54"/>
      <c r="F79" s="54"/>
      <c r="G79" s="55"/>
      <c r="H79" s="55"/>
      <c r="I79" s="56">
        <f>SUM(I75:I76,I67:I73,I65,I56:I63,I46:I54,I43:I44,I41,I38:I41,I35:I36,I19:I33,I9:I17,I3:I7)</f>
        <v>0</v>
      </c>
      <c r="J79" s="51"/>
      <c r="K79" s="107"/>
      <c r="L79" s="107"/>
      <c r="M79" s="116"/>
      <c r="N79" s="116"/>
      <c r="O79" s="117"/>
    </row>
    <row r="80" spans="1:15" ht="12" customHeight="1">
      <c r="A80" s="47"/>
      <c r="B80" s="48"/>
      <c r="C80" s="57"/>
      <c r="D80" s="58" t="s">
        <v>238</v>
      </c>
      <c r="E80" s="59"/>
      <c r="F80" s="59"/>
      <c r="G80" s="119"/>
      <c r="H80" s="119"/>
      <c r="I80" s="60">
        <v>0</v>
      </c>
      <c r="J80" s="51"/>
      <c r="K80" s="107"/>
      <c r="L80" s="107"/>
      <c r="M80" s="116"/>
      <c r="N80" s="116"/>
      <c r="O80" s="117"/>
    </row>
    <row r="81" spans="1:15" ht="11.25" customHeight="1">
      <c r="A81" s="47"/>
      <c r="B81" s="48"/>
      <c r="C81" s="57"/>
      <c r="D81" s="58" t="s">
        <v>224</v>
      </c>
      <c r="E81" s="59"/>
      <c r="F81" s="59"/>
      <c r="G81" s="119"/>
      <c r="H81" s="119"/>
      <c r="I81" s="60">
        <v>0</v>
      </c>
      <c r="J81" s="51"/>
      <c r="K81" s="107"/>
      <c r="L81" s="107"/>
      <c r="M81" s="116"/>
      <c r="N81" s="116"/>
      <c r="O81" s="117"/>
    </row>
    <row r="82" spans="1:15" ht="15">
      <c r="A82" s="47"/>
      <c r="B82" s="48"/>
      <c r="C82" s="52"/>
      <c r="D82" s="61" t="s">
        <v>225</v>
      </c>
      <c r="E82" s="62"/>
      <c r="F82" s="62"/>
      <c r="G82" s="63"/>
      <c r="H82" s="63"/>
      <c r="I82" s="64">
        <f>SUM(I79:I81)</f>
        <v>0</v>
      </c>
      <c r="J82" s="51"/>
      <c r="K82" s="106"/>
      <c r="L82" s="107"/>
      <c r="M82" s="116"/>
      <c r="N82" s="116"/>
      <c r="O82" s="117"/>
    </row>
    <row r="83" spans="1:15" ht="15">
      <c r="A83" s="47"/>
      <c r="B83" s="48"/>
      <c r="C83" s="52"/>
      <c r="D83" s="65" t="s">
        <v>226</v>
      </c>
      <c r="E83" s="66"/>
      <c r="F83" s="66"/>
      <c r="G83" s="67"/>
      <c r="H83" s="68"/>
      <c r="I83" s="69">
        <f>I82*1.21</f>
        <v>0</v>
      </c>
      <c r="J83" s="51"/>
      <c r="K83" s="107"/>
      <c r="L83" s="107"/>
      <c r="M83" s="116"/>
      <c r="N83" s="116"/>
      <c r="O83" s="117"/>
    </row>
    <row r="84" spans="1:15" ht="15">
      <c r="A84" s="47"/>
      <c r="B84" s="48"/>
      <c r="C84" s="52"/>
      <c r="D84" s="70"/>
      <c r="E84" s="71"/>
      <c r="F84" s="71"/>
      <c r="G84" s="72"/>
      <c r="H84" s="73"/>
      <c r="I84" s="48"/>
      <c r="J84" s="51"/>
      <c r="K84" s="107"/>
      <c r="L84" s="107"/>
      <c r="M84" s="116"/>
      <c r="N84" s="116"/>
      <c r="O84" s="117"/>
    </row>
    <row r="85" spans="1:15" ht="15.75" thickBot="1">
      <c r="A85" s="74"/>
      <c r="B85" s="48"/>
      <c r="C85" s="75"/>
      <c r="D85" s="76"/>
      <c r="E85" s="77"/>
      <c r="F85" s="77"/>
      <c r="G85" s="78"/>
      <c r="H85" s="79"/>
      <c r="I85" s="80"/>
      <c r="J85" s="81"/>
      <c r="K85" s="107"/>
      <c r="L85" s="107"/>
      <c r="M85" s="116"/>
      <c r="N85" s="116"/>
      <c r="O85" s="117"/>
    </row>
    <row r="86" spans="1:10" ht="357" customHeight="1">
      <c r="A86" s="82"/>
      <c r="B86" s="83" t="s">
        <v>256</v>
      </c>
      <c r="C86" s="120" t="s">
        <v>227</v>
      </c>
      <c r="D86" s="120"/>
      <c r="E86" s="120"/>
      <c r="F86" s="120"/>
      <c r="G86" s="120"/>
      <c r="H86" s="120"/>
      <c r="I86" s="84"/>
      <c r="J86" s="85"/>
    </row>
    <row r="87" spans="1:10" ht="39" customHeight="1" hidden="1">
      <c r="A87" s="86"/>
      <c r="B87" s="87" t="s">
        <v>228</v>
      </c>
      <c r="C87" s="121" t="s">
        <v>229</v>
      </c>
      <c r="D87" s="121"/>
      <c r="E87" s="121"/>
      <c r="F87" s="121"/>
      <c r="G87" s="121"/>
      <c r="H87" s="121"/>
      <c r="I87" s="88"/>
      <c r="J87" s="89"/>
    </row>
    <row r="88" spans="1:10" ht="46.5" customHeight="1" hidden="1">
      <c r="A88" s="86"/>
      <c r="B88" s="90" t="s">
        <v>230</v>
      </c>
      <c r="C88" s="122" t="s">
        <v>231</v>
      </c>
      <c r="D88" s="122"/>
      <c r="E88" s="122"/>
      <c r="F88" s="122"/>
      <c r="G88" s="122"/>
      <c r="H88" s="122"/>
      <c r="I88" s="91"/>
      <c r="J88" s="92"/>
    </row>
    <row r="89" spans="1:10" ht="82.5" customHeight="1" hidden="1">
      <c r="A89" s="86"/>
      <c r="B89" s="90" t="s">
        <v>232</v>
      </c>
      <c r="C89" s="121" t="s">
        <v>233</v>
      </c>
      <c r="D89" s="121"/>
      <c r="E89" s="121"/>
      <c r="F89" s="121"/>
      <c r="G89" s="121"/>
      <c r="H89" s="121"/>
      <c r="I89" s="88"/>
      <c r="J89" s="89"/>
    </row>
    <row r="90" spans="1:10" ht="150" customHeight="1" hidden="1" thickBot="1">
      <c r="A90" s="93"/>
      <c r="B90" s="94" t="s">
        <v>234</v>
      </c>
      <c r="C90" s="118" t="s">
        <v>235</v>
      </c>
      <c r="D90" s="118"/>
      <c r="E90" s="118"/>
      <c r="F90" s="118"/>
      <c r="G90" s="118"/>
      <c r="H90" s="118"/>
      <c r="I90" s="95"/>
      <c r="J90" s="96"/>
    </row>
  </sheetData>
  <mergeCells count="22">
    <mergeCell ref="M77:M85"/>
    <mergeCell ref="N77:N85"/>
    <mergeCell ref="O77:O85"/>
    <mergeCell ref="C90:H90"/>
    <mergeCell ref="C74:G74"/>
    <mergeCell ref="G81:H81"/>
    <mergeCell ref="C86:H86"/>
    <mergeCell ref="C87:H87"/>
    <mergeCell ref="C88:H88"/>
    <mergeCell ref="C89:H89"/>
    <mergeCell ref="G80:H80"/>
    <mergeCell ref="C45:G45"/>
    <mergeCell ref="C55:G55"/>
    <mergeCell ref="C64:G64"/>
    <mergeCell ref="C66:G66"/>
    <mergeCell ref="G78:H78"/>
    <mergeCell ref="C42:G42"/>
    <mergeCell ref="C2:G2"/>
    <mergeCell ref="C8:G8"/>
    <mergeCell ref="C18:G18"/>
    <mergeCell ref="C34:G34"/>
    <mergeCell ref="C37:G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&amp;C&amp;"Arial,Obyčejné"&amp;8NABÍDKA GASTRO TECHNOLOGIÍ &amp;"Arial,Tučné"AKCE: Automobilová škola Jihlava</oddHeader>
    <oddFooter>&amp;L&amp;"Arial,Obyčejné"&amp;8Vypracoval:&amp;C&amp;"Arial,Obyčejné"&amp;8&amp;P z &amp;N&amp;R&amp;"Arial,Obyčejné"&amp;8&amp;D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Vlach</dc:creator>
  <cp:keywords/>
  <dc:description/>
  <cp:lastModifiedBy>stavaj</cp:lastModifiedBy>
  <dcterms:created xsi:type="dcterms:W3CDTF">2017-05-19T07:35:00Z</dcterms:created>
  <dcterms:modified xsi:type="dcterms:W3CDTF">2018-06-27T09:58:25Z</dcterms:modified>
  <cp:category/>
  <cp:version/>
  <cp:contentType/>
  <cp:contentStatus/>
</cp:coreProperties>
</file>